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ราคากลางงบตรง 68\"/>
    </mc:Choice>
  </mc:AlternateContent>
  <xr:revisionPtr revIDLastSave="0" documentId="13_ncr:1_{BF62456B-0941-47CF-AE4B-879E6CA128C9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ลาดยางบ้านค่า" sheetId="37" r:id="rId1"/>
    <sheet name="ถนนซอย 3" sheetId="35" r:id="rId2"/>
    <sheet name="Sheet1" sheetId="36" r:id="rId3"/>
    <sheet name="ลาดยางบ้านต้อง" sheetId="39" r:id="rId4"/>
    <sheet name="ลาดยางบ้านต้อง (2)" sheetId="4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>#REF!</definedName>
    <definedName name="\b">#N/A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k">#N/A</definedName>
    <definedName name="\m">#N/A</definedName>
    <definedName name="\n">#N/A</definedName>
    <definedName name="\o">#REF!</definedName>
    <definedName name="\p">#N/A</definedName>
    <definedName name="\q">#N/A</definedName>
    <definedName name="\r">#REF!</definedName>
    <definedName name="\s">#REF!</definedName>
    <definedName name="\z">#N/A</definedName>
    <definedName name="_" localSheetId="0">[0]!Ds</definedName>
    <definedName name="_" localSheetId="3">[0]!Ds</definedName>
    <definedName name="_" localSheetId="4">[0]!Ds</definedName>
    <definedName name="_">[0]!Ds</definedName>
    <definedName name="_2544" localSheetId="0">#REF!</definedName>
    <definedName name="_2544" localSheetId="3">#REF!</definedName>
    <definedName name="_2544" localSheetId="4">#REF!</definedName>
    <definedName name="_2544">#REF!</definedName>
    <definedName name="_ARE1">#N/A</definedName>
    <definedName name="_ARE2">#N/A</definedName>
    <definedName name="_ARE3">#N/A</definedName>
    <definedName name="_ARE4">#N/A</definedName>
    <definedName name="_ARE5">#N/A</definedName>
    <definedName name="_ARE6">#N/A</definedName>
    <definedName name="_ARE7">#N/A</definedName>
    <definedName name="_ARE8">#N/A</definedName>
    <definedName name="_Dmt1" localSheetId="0">[1]ผาย!#REF!</definedName>
    <definedName name="_Dmt1" localSheetId="3">[1]ผาย!#REF!</definedName>
    <definedName name="_Dmt1" localSheetId="4">[1]ผาย!#REF!</definedName>
    <definedName name="_Dmt1">[1]ผาย!#REF!</definedName>
    <definedName name="_f4" localSheetId="0">#REF!</definedName>
    <definedName name="_f4" localSheetId="3">#REF!</definedName>
    <definedName name="_f4" localSheetId="4">#REF!</definedName>
    <definedName name="_f4">#REF!</definedName>
    <definedName name="_fac1" localSheetId="0">'[2]COS-2.XLS '!#REF!</definedName>
    <definedName name="_fac1" localSheetId="3">'[2]COS-2.XLS '!#REF!</definedName>
    <definedName name="_fac1" localSheetId="4">'[2]COS-2.XLS '!#REF!</definedName>
    <definedName name="_fac1">'[2]COS-2.XLS '!#REF!</definedName>
    <definedName name="_FS_ESC__ESC__E">#N/A</definedName>
    <definedName name="_GETNUMBER__ENT">#N/A</definedName>
    <definedName name="_GOTO_ANSWER_">#N/A</definedName>
    <definedName name="_GOTO_J13__">#N/A</definedName>
    <definedName name="_IF_ANSWER_1__B">#N/A</definedName>
    <definedName name="_lc1" localSheetId="0">#REF!</definedName>
    <definedName name="_lc1" localSheetId="3">#REF!</definedName>
    <definedName name="_lc1" localSheetId="4">#REF!</definedName>
    <definedName name="_lc1">#REF!</definedName>
    <definedName name="_lc2">#REF!</definedName>
    <definedName name="_lc3">#REF!</definedName>
    <definedName name="_lc4">#REF!</definedName>
    <definedName name="_ml1">#REF!</definedName>
    <definedName name="_new1" localSheetId="0">[0]!Ds</definedName>
    <definedName name="_new1" localSheetId="3">[0]!Ds</definedName>
    <definedName name="_new1" localSheetId="4">[0]!Ds</definedName>
    <definedName name="_new1">[0]!Ds</definedName>
    <definedName name="_new2" localSheetId="0">[3]cashflow!#REF!</definedName>
    <definedName name="_new2" localSheetId="3">[3]cashflow!#REF!</definedName>
    <definedName name="_new2" localSheetId="4">[3]cashflow!#REF!</definedName>
    <definedName name="_new2">[3]cashflow!#REF!</definedName>
    <definedName name="_new3" localSheetId="0">#REF!</definedName>
    <definedName name="_new3" localSheetId="3">#REF!</definedName>
    <definedName name="_new3" localSheetId="4">#REF!</definedName>
    <definedName name="_new3">#REF!</definedName>
    <definedName name="_new55" localSheetId="0">[0]!Ds</definedName>
    <definedName name="_new55" localSheetId="3">[0]!Ds</definedName>
    <definedName name="_new55" localSheetId="4">[0]!Ds</definedName>
    <definedName name="_new55">[0]!Ds</definedName>
    <definedName name="_NG13">#N/A</definedName>
    <definedName name="_NG14">#N/A</definedName>
    <definedName name="_NG15">#N/A</definedName>
    <definedName name="_NG16">#N/A</definedName>
    <definedName name="_NG17">#N/A</definedName>
    <definedName name="_NG18">#N/A</definedName>
    <definedName name="_NG19">#N/A</definedName>
    <definedName name="_PPCRRARE2_AGQ">#N/A</definedName>
    <definedName name="_PPCRRARE3_AGQ">#N/A</definedName>
    <definedName name="_PPCRRARE4_AGQ">#N/A</definedName>
    <definedName name="_PPCRRARE5_AGQ">#N/A</definedName>
    <definedName name="_PPCRRARE6_AGQ">#N/A</definedName>
    <definedName name="_PPCRRARE7_AGQ">#N/A</definedName>
    <definedName name="_PPCRRARE8_AGQ">#N/A</definedName>
    <definedName name="_sp1" localSheetId="0">#REF!</definedName>
    <definedName name="_sp1" localSheetId="3">#REF!</definedName>
    <definedName name="_sp1" localSheetId="4">#REF!</definedName>
    <definedName name="_sp1">#REF!</definedName>
    <definedName name="_tc1" localSheetId="0">#REF!</definedName>
    <definedName name="_tc1" localSheetId="3">#REF!</definedName>
    <definedName name="_tc1" localSheetId="4">#REF!</definedName>
    <definedName name="_tc1">#REF!</definedName>
    <definedName name="_Vc1">#REF!</definedName>
    <definedName name="_Vc2">#REF!</definedName>
    <definedName name="_Vc3">#REF!</definedName>
    <definedName name="_Vc4">#REF!</definedName>
    <definedName name="_Vc5">#REF!</definedName>
    <definedName name="_Vc6">#REF!</definedName>
    <definedName name="_Ve1">#REF!</definedName>
    <definedName name="_Ve2">#REF!</definedName>
    <definedName name="_Ve3">#REF!</definedName>
    <definedName name="_Ve4">#REF!</definedName>
    <definedName name="_Ve5">#REF!</definedName>
    <definedName name="_WEY_QY">#N/A</definedName>
    <definedName name="_WGZY__PPCRRARE">#N/A</definedName>
    <definedName name="a">#REF!</definedName>
    <definedName name="A12.1">#REF!</definedName>
    <definedName name="A4.1.2">#REF!</definedName>
    <definedName name="A4.2.1">#REF!</definedName>
    <definedName name="A4.3.1">#REF!</definedName>
    <definedName name="A4.3.2">#REF!</definedName>
    <definedName name="A4.3.3">#REF!</definedName>
    <definedName name="A4.4.1">#REF!</definedName>
    <definedName name="A8.5">#REF!</definedName>
    <definedName name="A9.1">#REF!</definedName>
    <definedName name="A9.1.1">#REF!</definedName>
    <definedName name="A9.1.2">#REF!</definedName>
    <definedName name="A9.1.3">#REF!</definedName>
    <definedName name="A9.2">#REF!</definedName>
    <definedName name="A9.3">#REF!</definedName>
    <definedName name="A9.4">#REF!</definedName>
    <definedName name="A9.4.1">#REF!</definedName>
    <definedName name="A9.4.2">#REF!</definedName>
    <definedName name="A9.4.3">#REF!</definedName>
    <definedName name="aa">#REF!</definedName>
    <definedName name="Ab">#REF!</definedName>
    <definedName name="Ac">#REF!</definedName>
    <definedName name="AD">#N/A</definedName>
    <definedName name="AE">#N/A</definedName>
    <definedName name="AF">#N/A</definedName>
    <definedName name="AG">#N/A</definedName>
    <definedName name="AH">#N/A</definedName>
    <definedName name="ANSWER">#REF!</definedName>
    <definedName name="AV.SP">#REF!</definedName>
    <definedName name="av1.sp">#REF!</definedName>
    <definedName name="B">#REF!</definedName>
    <definedName name="B.2">#REF!</definedName>
    <definedName name="B.4">#REF!</definedName>
    <definedName name="B_1">[4]ส่วนการคำนวณและแสดงผล.2!#REF!</definedName>
    <definedName name="B_2">[4]ส่วนการคำนวณและแสดงผล.2!#REF!</definedName>
    <definedName name="BA">#REF!</definedName>
    <definedName name="BB">#REF!</definedName>
    <definedName name="BC">#REF!</definedName>
    <definedName name="BD">#REF!</definedName>
    <definedName name="BE">#REF!</definedName>
    <definedName name="bm">#REF!</definedName>
    <definedName name="BOQ">[5]detail!#REF!</definedName>
    <definedName name="Bw">#REF!</definedName>
    <definedName name="C_">[6]ส่วนการคำนวณและแสดงผล!$D$55</definedName>
    <definedName name="C_1">[7]น้ำตกอัดน้ำ!#REF!</definedName>
    <definedName name="C_2">[7]น้ำตกอัดน้ำ!#REF!</definedName>
    <definedName name="CB">#REF!</definedName>
    <definedName name="CC">#REF!</definedName>
    <definedName name="cd">#REF!</definedName>
    <definedName name="CH">#REF!</definedName>
    <definedName name="CHOICE0">#REF!</definedName>
    <definedName name="CHOICE1">#REF!</definedName>
    <definedName name="CHOICE10">#REF!</definedName>
    <definedName name="CHOICE2">#REF!</definedName>
    <definedName name="CHOICE3">#REF!</definedName>
    <definedName name="CHOICE4">#REF!</definedName>
    <definedName name="CHOICE5">#REF!</definedName>
    <definedName name="CHOICE6">#REF!</definedName>
    <definedName name="CHOICE7">#REF!</definedName>
    <definedName name="CHOICE8">#REF!</definedName>
    <definedName name="CHOICE9">#REF!</definedName>
    <definedName name="conlin">#REF!</definedName>
    <definedName name="conline">#REF!</definedName>
    <definedName name="constru">#REF!</definedName>
    <definedName name="constu">#REF!</definedName>
    <definedName name="cvuyhqw">[7]น้ำตกอัดน้ำ!#REF!</definedName>
    <definedName name="D">[6]ส่วนการคำนวณและแสดงผล!$E$55</definedName>
    <definedName name="D4.1.1">#REF!</definedName>
    <definedName name="D4.1.2">#REF!</definedName>
    <definedName name="Data1">#REF!</definedName>
    <definedName name="Db">#REF!</definedName>
    <definedName name="Dcb">#REF!</definedName>
    <definedName name="ddddd">[8]อัตราราคางาน!$F$11</definedName>
    <definedName name="detail1">[9]รางริน!#REF!</definedName>
    <definedName name="Dff">#REF!</definedName>
    <definedName name="Dgb">#REF!</definedName>
    <definedName name="Dmt">#REF!</definedName>
    <definedName name="Ds">[7]คลองส่งน้ำ!$P$27</definedName>
    <definedName name="Du">#REF!</definedName>
    <definedName name="Dหย">#REF!</definedName>
    <definedName name="Dหร">#REF!</definedName>
    <definedName name="e">[6]ส่วนการคำนวณและแสดงผล!$B$57</definedName>
    <definedName name="ef">#REF!</definedName>
    <definedName name="Elastic_Filler">#REF!</definedName>
    <definedName name="F">[6]ส่วนการคำนวณและแสดงผล!$G$55</definedName>
    <definedName name="fac">'[2]COS-2.XLS '!#REF!</definedName>
    <definedName name="factor">#REF!</definedName>
    <definedName name="ffd">[9]รางริน!#REF!</definedName>
    <definedName name="fff">#REF!</definedName>
    <definedName name="fg">'[10]งานดิน 1'!#REF!</definedName>
    <definedName name="fgjhyh">#REF!</definedName>
    <definedName name="Fทาง">#REF!</definedName>
    <definedName name="Fสะพาน">#REF!</definedName>
    <definedName name="Gabion">#REF!</definedName>
    <definedName name="GABIONS">[11]สรุปรายการคำนาณ!#REF!</definedName>
    <definedName name="GB">#REF!</definedName>
    <definedName name="GEOTEXTILES">#REF!</definedName>
    <definedName name="ggg">#REF!</definedName>
    <definedName name="GO">'[12]6'!#REF!</definedName>
    <definedName name="H">#REF!</definedName>
    <definedName name="H_1">#REF!</definedName>
    <definedName name="H_11">#REF!</definedName>
    <definedName name="H_2">#REF!</definedName>
    <definedName name="H4.3.3">#REF!</definedName>
    <definedName name="HA">#REF!</definedName>
    <definedName name="HB">#REF!</definedName>
    <definedName name="Hc">#REF!</definedName>
    <definedName name="Hc.2">#REF!</definedName>
    <definedName name="HE">#REF!</definedName>
    <definedName name="hh">'[10]งานดิน 1'!#REF!</definedName>
    <definedName name="high">#REF!</definedName>
    <definedName name="HOUR">#REF!</definedName>
    <definedName name="hour1">#REF!</definedName>
    <definedName name="Hr">#REF!</definedName>
    <definedName name="Hr.2">#REF!</definedName>
    <definedName name="Hs">#REF!</definedName>
    <definedName name="I">#REF!</definedName>
    <definedName name="ii">'[10]งานดิน 1'!#REF!</definedName>
    <definedName name="INPUT">#REF!</definedName>
    <definedName name="Input_Data">[13]ส่วนการนำเข้าข้อมูล!$C$11:$T$11</definedName>
    <definedName name="jhujhj">[14]สรุปรายการคำนาณ!$K$53</definedName>
    <definedName name="jj">'[10]งานดิน 1'!#REF!</definedName>
    <definedName name="jl">'[10]งานดิน 1'!#REF!</definedName>
    <definedName name="K">#REF!</definedName>
    <definedName name="kl">'[10]งานดิน 1'!#REF!</definedName>
    <definedName name="km">'[10]งานดิน 1'!#REF!</definedName>
    <definedName name="kob">#REF!</definedName>
    <definedName name="l">#REF!</definedName>
    <definedName name="l.2">#REF!</definedName>
    <definedName name="L_1">#REF!</definedName>
    <definedName name="L_10">#REF!</definedName>
    <definedName name="L_12">#REF!</definedName>
    <definedName name="L_2">#REF!</definedName>
    <definedName name="L_3">#REF!</definedName>
    <definedName name="L_4">#REF!</definedName>
    <definedName name="L_5">#REF!</definedName>
    <definedName name="L_6">#REF!</definedName>
    <definedName name="L_7">#REF!</definedName>
    <definedName name="L_8">#REF!</definedName>
    <definedName name="L_9">#REF!</definedName>
    <definedName name="L1_">#REF!</definedName>
    <definedName name="L2_">#REF!</definedName>
    <definedName name="L3_">#REF!</definedName>
    <definedName name="L4.1.1">#REF!</definedName>
    <definedName name="L4.1.2">#REF!</definedName>
    <definedName name="L4.6">#REF!</definedName>
    <definedName name="L4_">#REF!</definedName>
    <definedName name="L8.5">#REF!</definedName>
    <definedName name="L9.1">#REF!</definedName>
    <definedName name="L9.2">#REF!</definedName>
    <definedName name="L9.3">#REF!</definedName>
    <definedName name="LA">#REF!</definedName>
    <definedName name="Lb">#REF!</definedName>
    <definedName name="Lbd">#REF!</definedName>
    <definedName name="Lbds">#REF!</definedName>
    <definedName name="Lbugb">#REF!</definedName>
    <definedName name="Lbumt">#REF!</definedName>
    <definedName name="Lbuหร">#REF!</definedName>
    <definedName name="LC">#REF!</definedName>
    <definedName name="LD">#REF!</definedName>
    <definedName name="LE">#REF!</definedName>
    <definedName name="length">#REF!</definedName>
    <definedName name="LF">#REF!</definedName>
    <definedName name="Lg">#REF!</definedName>
    <definedName name="LH">#REF!</definedName>
    <definedName name="LI">#REF!</definedName>
    <definedName name="LJ">#REF!</definedName>
    <definedName name="LK">#REF!</definedName>
    <definedName name="lp">#REF!</definedName>
    <definedName name="Lrf">#REF!</definedName>
    <definedName name="Lsd">#REF!</definedName>
    <definedName name="Lsds">#REF!</definedName>
    <definedName name="Lsugb">#REF!</definedName>
    <definedName name="Lsumt">#REF!</definedName>
    <definedName name="Lsuหร">#REF!</definedName>
    <definedName name="Lt">#REF!</definedName>
    <definedName name="Ltf">#REF!</definedName>
    <definedName name="M">[6]ส่วนการคำนวณและแสดงผล!$C$57</definedName>
    <definedName name="MENU">#REF!</definedName>
    <definedName name="MIS">#REF!</definedName>
    <definedName name="ML">#REF!</definedName>
    <definedName name="mmm">[15]รายละเอียด!$B$4</definedName>
    <definedName name="MT">#REF!</definedName>
    <definedName name="N">#REF!</definedName>
    <definedName name="Nbf">#REF!</definedName>
    <definedName name="ncc">#REF!</definedName>
    <definedName name="Ncd">#REF!</definedName>
    <definedName name="ND">#REF!</definedName>
    <definedName name="Ndf">#REF!</definedName>
    <definedName name="new">'[2]COS-2.XLS '!#REF!</definedName>
    <definedName name="NR">#REF!</definedName>
    <definedName name="Nrd">#REF!</definedName>
    <definedName name="Ns">#REF!</definedName>
    <definedName name="Nxd">#REF!</definedName>
    <definedName name="Nxu">#REF!</definedName>
    <definedName name="Nyd">#REF!</definedName>
    <definedName name="Nyu">#REF!</definedName>
    <definedName name="ok">#REF!</definedName>
    <definedName name="oss">'[10]งานดิน 1'!#REF!</definedName>
    <definedName name="P">#REF!</definedName>
    <definedName name="PIM">#REF!</definedName>
    <definedName name="pll">'[16]detail (2)'!#REF!</definedName>
    <definedName name="PMK">#REF!</definedName>
    <definedName name="_xlnm.Print_Area" localSheetId="1">'ถนนซอย 3'!$A$1:$O$97</definedName>
    <definedName name="_xlnm.Print_Area" localSheetId="0">ลาดยางบ้านค่า!$A$1:$O$95</definedName>
    <definedName name="_xlnm.Print_Area" localSheetId="3">ลาดยางบ้านต้อง!$A$1:$O$95</definedName>
    <definedName name="_xlnm.Print_Area" localSheetId="4">'ลาดยางบ้านต้อง (2)'!$A$1:$O$95</definedName>
    <definedName name="Print_Area_MI" localSheetId="0">#REF!</definedName>
    <definedName name="Print_Area_MI" localSheetId="3">#REF!</definedName>
    <definedName name="Print_Area_MI" localSheetId="4">#REF!</definedName>
    <definedName name="Print_Area_MI">#REF!</definedName>
    <definedName name="print_unit_cost" localSheetId="0">#REF!</definedName>
    <definedName name="print_unit_cost" localSheetId="3">#REF!</definedName>
    <definedName name="print_unit_cost" localSheetId="4">#REF!</definedName>
    <definedName name="print_unit_cost">#REF!</definedName>
    <definedName name="PRINT1" localSheetId="0">#REF!</definedName>
    <definedName name="PRINT1" localSheetId="3">#REF!</definedName>
    <definedName name="PRINT1" localSheetId="4">#REF!</definedName>
    <definedName name="PRINT1">#REF!</definedName>
    <definedName name="PRINT2">#REF!</definedName>
    <definedName name="R_">#REF!</definedName>
    <definedName name="RC_">#REF!</definedName>
    <definedName name="rc_1">#REF!</definedName>
    <definedName name="REIN">#REF!</definedName>
    <definedName name="reinunit">#REF!</definedName>
    <definedName name="RR">#REF!</definedName>
    <definedName name="rydnmcd">[7]น้ำตกอัดน้ำ!#REF!</definedName>
    <definedName name="S">#REF!</definedName>
    <definedName name="S.1">#REF!</definedName>
    <definedName name="S.2">#REF!</definedName>
    <definedName name="S1_">#REF!</definedName>
    <definedName name="S2_">#REF!</definedName>
    <definedName name="sg">#REF!</definedName>
    <definedName name="sheet325">#REF!</definedName>
    <definedName name="sheettitle">#REF!</definedName>
    <definedName name="slope">#REF!</definedName>
    <definedName name="SP">#REF!</definedName>
    <definedName name="Ss">#REF!</definedName>
    <definedName name="Sta.1">#REF!</definedName>
    <definedName name="Sta.10">#REF!</definedName>
    <definedName name="Sta.12">#REF!</definedName>
    <definedName name="Sta.15">#REF!</definedName>
    <definedName name="Sta.16">#REF!</definedName>
    <definedName name="Sta.4">#REF!</definedName>
    <definedName name="Sta.6">#REF!</definedName>
    <definedName name="Sta.7">#REF!</definedName>
    <definedName name="Sta.9">#REF!</definedName>
    <definedName name="Sts.11">#REF!</definedName>
    <definedName name="Sts.3">#REF!</definedName>
    <definedName name="T">#REF!</definedName>
    <definedName name="t.2">#REF!</definedName>
    <definedName name="t_">#REF!</definedName>
    <definedName name="t_1">[7]น้ำตกอัดน้ำ!#REF!</definedName>
    <definedName name="t_2">[7]น้ำตกอัดน้ำ!#REF!</definedName>
    <definedName name="t_3">[7]น้ำตกอัดน้ำ!#REF!</definedName>
    <definedName name="t_4">[7]น้ำตกอัดน้ำ!#REF!</definedName>
    <definedName name="T9.4">#REF!</definedName>
    <definedName name="T9.5">#REF!</definedName>
    <definedName name="T9.6">#REF!</definedName>
    <definedName name="TA">#REF!</definedName>
    <definedName name="TB">#REF!</definedName>
    <definedName name="TC">#REF!</definedName>
    <definedName name="Thc">#REF!</definedName>
    <definedName name="TIME">#REF!</definedName>
    <definedName name="time1">#REF!</definedName>
    <definedName name="Tl">[7]น้ำตกอัดน้ำ!#REF!</definedName>
    <definedName name="Tr">[7]น้ำตกอัดน้ำ!#REF!</definedName>
    <definedName name="TS">#REF!</definedName>
    <definedName name="TW">#REF!</definedName>
    <definedName name="UC">#REF!</definedName>
    <definedName name="uiui">#REF!</definedName>
    <definedName name="V4.1.1">#REF!</definedName>
    <definedName name="V4.1.2">#REF!</definedName>
    <definedName name="V4.2.1">#REF!</definedName>
    <definedName name="V4.2.2">#REF!</definedName>
    <definedName name="V4.3.1">#REF!</definedName>
    <definedName name="V4.3.2">#REF!</definedName>
    <definedName name="V4.3.3">#REF!</definedName>
    <definedName name="V4.4.1">#REF!</definedName>
    <definedName name="V4.4.2">#REF!</definedName>
    <definedName name="V4.4.3">#REF!</definedName>
    <definedName name="V4.5">#REF!</definedName>
    <definedName name="V4.6">#REF!</definedName>
    <definedName name="W">[7]น้ำตกอัดน้ำ!#REF!</definedName>
    <definedName name="W_1">#REF!</definedName>
    <definedName name="W_15">#REF!</definedName>
    <definedName name="W_2">#REF!</definedName>
    <definedName name="W_3">#REF!</definedName>
    <definedName name="W_4">#REF!</definedName>
    <definedName name="W_5">[17]ข้อมูล!$G$41</definedName>
    <definedName name="W_6">[17]ข้อมูล!$G$42</definedName>
    <definedName name="W4.1.1" localSheetId="0">#REF!</definedName>
    <definedName name="W4.1.1" localSheetId="3">#REF!</definedName>
    <definedName name="W4.1.1" localSheetId="4">#REF!</definedName>
    <definedName name="W4.1.1">#REF!</definedName>
    <definedName name="W4.1.2" localSheetId="0">#REF!</definedName>
    <definedName name="W4.1.2" localSheetId="3">#REF!</definedName>
    <definedName name="W4.1.2" localSheetId="4">#REF!</definedName>
    <definedName name="W4.1.2">#REF!</definedName>
    <definedName name="W4.2.1" localSheetId="0">#REF!</definedName>
    <definedName name="W4.2.1" localSheetId="3">#REF!</definedName>
    <definedName name="W4.2.1" localSheetId="4">#REF!</definedName>
    <definedName name="W4.2.1">#REF!</definedName>
    <definedName name="W4.3.1">#REF!</definedName>
    <definedName name="W4.4.1">#REF!</definedName>
    <definedName name="W4.4.2">#REF!</definedName>
    <definedName name="W4.4.3">#REF!</definedName>
    <definedName name="W4.5">#REF!</definedName>
    <definedName name="W4.6">#REF!</definedName>
    <definedName name="W8.2">#REF!</definedName>
    <definedName name="Wb">#REF!</definedName>
    <definedName name="Wbb">#REF!</definedName>
    <definedName name="Wbd">#REF!</definedName>
    <definedName name="Wbds">#REF!</definedName>
    <definedName name="Wbugb">#REF!</definedName>
    <definedName name="Wbumt">#REF!</definedName>
    <definedName name="Wbuหร">#REF!</definedName>
    <definedName name="Wc">#REF!</definedName>
    <definedName name="wcd">#REF!</definedName>
    <definedName name="wefrghjj">#REF!</definedName>
    <definedName name="Wff">#REF!</definedName>
    <definedName name="wfg">'[18]ทางระบายน้ำล้น-45'!#REF!</definedName>
    <definedName name="Wg" localSheetId="0">#REF!</definedName>
    <definedName name="Wg" localSheetId="3">#REF!</definedName>
    <definedName name="Wg" localSheetId="4">#REF!</definedName>
    <definedName name="Wg">#REF!</definedName>
    <definedName name="width" localSheetId="0">#REF!</definedName>
    <definedName name="width" localSheetId="3">#REF!</definedName>
    <definedName name="width" localSheetId="4">#REF!</definedName>
    <definedName name="width">#REF!</definedName>
    <definedName name="Wp" localSheetId="0">#REF!</definedName>
    <definedName name="Wp" localSheetId="3">#REF!</definedName>
    <definedName name="Wp" localSheetId="4">#REF!</definedName>
    <definedName name="Wp">#REF!</definedName>
    <definedName name="Ws">#REF!</definedName>
    <definedName name="wsd">#REF!</definedName>
    <definedName name="X">#REF!</definedName>
    <definedName name="Z">#REF!</definedName>
    <definedName name="Z_1">#REF!</definedName>
    <definedName name="ก">#REF!</definedName>
    <definedName name="ก_ปญ">#REF!</definedName>
    <definedName name="ก1">#REF!</definedName>
    <definedName name="ก10">#REF!</definedName>
    <definedName name="ก11">#REF!</definedName>
    <definedName name="ก12">#REF!</definedName>
    <definedName name="ก13">#REF!</definedName>
    <definedName name="ก14">#REF!</definedName>
    <definedName name="ก15">#REF!</definedName>
    <definedName name="ก16">#REF!</definedName>
    <definedName name="ก2">#REF!</definedName>
    <definedName name="ก3">#REF!</definedName>
    <definedName name="ก4">#REF!</definedName>
    <definedName name="ก5">#REF!</definedName>
    <definedName name="ก6">#REF!</definedName>
    <definedName name="ก7">#REF!</definedName>
    <definedName name="ก8">#REF!</definedName>
    <definedName name="ก9">#REF!</definedName>
    <definedName name="กท">[19]อัตราราคางาน!#REF!</definedName>
    <definedName name="กม0">[17]ข้อมูล!$B$50</definedName>
    <definedName name="กม1">[17]ข้อมูล!$B$51</definedName>
    <definedName name="กม2">[17]ข้อมูล!$B$52</definedName>
    <definedName name="กม3">[17]ข้อมูล!$B$53</definedName>
    <definedName name="กม4">[17]ข้อมูล!$B$54</definedName>
    <definedName name="กม5">[17]ข้อมูล!$B$55</definedName>
    <definedName name="กร">'[20]อัตราราคางาน (ทำเอง)'!$E$25</definedName>
    <definedName name="กร1" localSheetId="0">#REF!</definedName>
    <definedName name="กร1" localSheetId="3">#REF!</definedName>
    <definedName name="กร1" localSheetId="4">#REF!</definedName>
    <definedName name="กร1">#REF!</definedName>
    <definedName name="กรพ">'[21]อัตราราคางาน (ทำเอง)'!$G$25</definedName>
    <definedName name="กิจกรรม">[17]ข้อมูล!$D$2</definedName>
    <definedName name="ข" localSheetId="0">#REF!</definedName>
    <definedName name="ข" localSheetId="3">#REF!</definedName>
    <definedName name="ข" localSheetId="4">#REF!</definedName>
    <definedName name="ข">#REF!</definedName>
    <definedName name="ข20">'[22]7'!#REF!</definedName>
    <definedName name="ข30">'[22]7'!#REF!</definedName>
    <definedName name="ข40">'[22]7'!#REF!</definedName>
    <definedName name="ข60">'[22]7'!#REF!</definedName>
    <definedName name="ขด" localSheetId="0">#REF!</definedName>
    <definedName name="ขด" localSheetId="3">#REF!</definedName>
    <definedName name="ขด" localSheetId="4">#REF!</definedName>
    <definedName name="ขด">#REF!</definedName>
    <definedName name="ขนส่ง1กม" localSheetId="0">#REF!</definedName>
    <definedName name="ขนส่ง1กม" localSheetId="3">#REF!</definedName>
    <definedName name="ขนส่ง1กม" localSheetId="4">#REF!</definedName>
    <definedName name="ขนส่ง1กม">#REF!</definedName>
    <definedName name="ขนส่งตันหัก10" localSheetId="0">#REF!</definedName>
    <definedName name="ขนส่งตันหัก10" localSheetId="3">#REF!</definedName>
    <definedName name="ขนส่งตันหัก10" localSheetId="4">#REF!</definedName>
    <definedName name="ขนส่งตันหัก10">#REF!</definedName>
    <definedName name="ขนส่งลบม">#REF!</definedName>
    <definedName name="ขุดดินเครื่อง">#REF!</definedName>
    <definedName name="ขุดเปิดหน้า">#REF!</definedName>
    <definedName name="ขุดลอกหนา">#REF!</definedName>
    <definedName name="เข็มพืด">#REF!</definedName>
    <definedName name="ค">#REF!</definedName>
    <definedName name="คด">'[20]อัตราราคางาน (ทำเอง)'!$F$12</definedName>
    <definedName name="คด1" localSheetId="0">#REF!</definedName>
    <definedName name="คด1" localSheetId="3">#REF!</definedName>
    <definedName name="คด1" localSheetId="4">#REF!</definedName>
    <definedName name="คด1">#REF!</definedName>
    <definedName name="คย">'[20]อัตราราคางาน (ทำเอง)'!$F$11</definedName>
    <definedName name="คย1" localSheetId="0">#REF!</definedName>
    <definedName name="คย1" localSheetId="3">#REF!</definedName>
    <definedName name="คย1" localSheetId="4">#REF!</definedName>
    <definedName name="คย1">#REF!</definedName>
    <definedName name="คล">'[20]อัตราราคางาน (ทำเอง)'!$F$9</definedName>
    <definedName name="คล1" localSheetId="0">#REF!</definedName>
    <definedName name="คล1" localSheetId="3">#REF!</definedName>
    <definedName name="คล1" localSheetId="4">#REF!</definedName>
    <definedName name="คล1">#REF!</definedName>
    <definedName name="คลุกเคล้า" localSheetId="0">#REF!</definedName>
    <definedName name="คลุกเคล้า" localSheetId="3">#REF!</definedName>
    <definedName name="คลุกเคล้า" localSheetId="4">#REF!</definedName>
    <definedName name="คลุกเคล้า">#REF!</definedName>
    <definedName name="คสล">'[20]อัตราราคางาน (ทำเอง)'!$F$10</definedName>
    <definedName name="คสล1" localSheetId="0">#REF!</definedName>
    <definedName name="คสล1" localSheetId="3">#REF!</definedName>
    <definedName name="คสล1" localSheetId="4">#REF!</definedName>
    <definedName name="คสล1">#REF!</definedName>
    <definedName name="คอนกรีตโครง" localSheetId="0">#REF!</definedName>
    <definedName name="คอนกรีตโครง" localSheetId="3">#REF!</definedName>
    <definedName name="คอนกรีตโครง" localSheetId="4">#REF!</definedName>
    <definedName name="คอนกรีตโครง">#REF!</definedName>
    <definedName name="คอนกรีตดาด" localSheetId="0">#REF!</definedName>
    <definedName name="คอนกรีตดาด" localSheetId="3">#REF!</definedName>
    <definedName name="คอนกรีตดาด" localSheetId="4">#REF!</definedName>
    <definedName name="คอนกรีตดาด">#REF!</definedName>
    <definedName name="คอนกรีตล้วน">#REF!</definedName>
    <definedName name="คอนกรีตล้วนปนหินใหญ่">#REF!</definedName>
    <definedName name="คอนกรีตเสริมเหล็ก">[6]ส่วนการคำนวณและแสดงผล!$K$200</definedName>
    <definedName name="คอนกรีตหยาบ">#REF!</definedName>
    <definedName name="ค่าขุด">#REF!</definedName>
    <definedName name="ค่าขุดยาก">#REF!</definedName>
    <definedName name="ค่าขุดลูกรัง">#REF!</definedName>
    <definedName name="ค่าดันตัก">#REF!</definedName>
    <definedName name="ค่าดันตักยาก">#REF!</definedName>
    <definedName name="ค่าดูแล">#REF!</definedName>
    <definedName name="ค่าตอกเข็มพืด">#REF!</definedName>
    <definedName name="ค่าตัก">#REF!</definedName>
    <definedName name="ค่าปลูก">#REF!</definedName>
    <definedName name="ค่าย้ายSoil">#REF!</definedName>
    <definedName name="ค่าแรงจ้างเหมา">#REF!</definedName>
    <definedName name="ค่าแรงต่อตั้งรื้อแบบ">[6]ส่วนการคำนวณและแสดงผล!$K$305</definedName>
    <definedName name="ค่าหญ้า">#REF!</definedName>
    <definedName name="คำนวณ" localSheetId="0">[0]!Ds</definedName>
    <definedName name="คำนวณ" localSheetId="3">[0]!Ds</definedName>
    <definedName name="คำนวณ" localSheetId="4">[0]!Ds</definedName>
    <definedName name="คำนวณ">[0]!Ds</definedName>
    <definedName name="คำบรรยาย" localSheetId="0">#REF!</definedName>
    <definedName name="คำบรรยาย" localSheetId="3">#REF!</definedName>
    <definedName name="คำบรรยาย" localSheetId="4">#REF!</definedName>
    <definedName name="คำบรรยาย">#REF!</definedName>
    <definedName name="คิดไม้แบบ">[23]กรอกแบบ!$B$8</definedName>
    <definedName name="โครงการ">[17]ข้อมูล!$D$1</definedName>
    <definedName name="ง" localSheetId="0">#REF!</definedName>
    <definedName name="ง" localSheetId="3">#REF!</definedName>
    <definedName name="ง" localSheetId="4">#REF!</definedName>
    <definedName name="ง">#REF!</definedName>
    <definedName name="งาน">'[22]7'!$B$5</definedName>
    <definedName name="เงิน" localSheetId="0">#REF!</definedName>
    <definedName name="เงิน" localSheetId="3">#REF!</definedName>
    <definedName name="เงิน" localSheetId="4">#REF!</definedName>
    <definedName name="เงิน">#REF!</definedName>
    <definedName name="จ" localSheetId="0">#REF!</definedName>
    <definedName name="จ" localSheetId="3">#REF!</definedName>
    <definedName name="จ" localSheetId="4">#REF!</definedName>
    <definedName name="จ">#REF!</definedName>
    <definedName name="จำนวนเข็มพืด" localSheetId="0">#REF!</definedName>
    <definedName name="จำนวนเข็มพืด" localSheetId="3">#REF!</definedName>
    <definedName name="จำนวนเข็มพืด" localSheetId="4">#REF!</definedName>
    <definedName name="จำนวนเข็มพืด">#REF!</definedName>
    <definedName name="ฉ">#REF!</definedName>
    <definedName name="ช">#REF!</definedName>
    <definedName name="ชนิด">#REF!</definedName>
    <definedName name="ชี้แจง">#REF!</definedName>
    <definedName name="ซ">#REF!</definedName>
    <definedName name="ซ20">'[22]7'!#REF!</definedName>
    <definedName name="ซ30">'[22]7'!#REF!</definedName>
    <definedName name="ซ40">'[22]7'!#REF!</definedName>
    <definedName name="ซ60">'[22]7'!#REF!</definedName>
    <definedName name="ด" localSheetId="0">#REF!</definedName>
    <definedName name="ด" localSheetId="3">#REF!</definedName>
    <definedName name="ด" localSheetId="4">#REF!</definedName>
    <definedName name="ด">#REF!</definedName>
    <definedName name="ด5f">[24]รายละเอียด!$E$5</definedName>
    <definedName name="ดค." localSheetId="0">#REF!</definedName>
    <definedName name="ดค." localSheetId="3">#REF!</definedName>
    <definedName name="ดค." localSheetId="4">#REF!</definedName>
    <definedName name="ดค.">#REF!</definedName>
    <definedName name="ดน." localSheetId="0">#REF!</definedName>
    <definedName name="ดน." localSheetId="3">#REF!</definedName>
    <definedName name="ดน." localSheetId="4">#REF!</definedName>
    <definedName name="ดน.">#REF!</definedName>
    <definedName name="ดบ" localSheetId="0">#REF!</definedName>
    <definedName name="ดบ" localSheetId="3">#REF!</definedName>
    <definedName name="ดบ" localSheetId="4">#REF!</definedName>
    <definedName name="ดบ">#REF!</definedName>
    <definedName name="ดินขุดคน">#REF!</definedName>
    <definedName name="ดินขุดด้วยแรงคน">[6]ส่วนการคำนวณและแสดงผล!$K$264</definedName>
    <definedName name="ดินขุดทางผันน้ำ">#REF!</definedName>
    <definedName name="ดินถมคน">#REF!</definedName>
    <definedName name="ดินถมบดอัดแน่นด้วยแรงคน">[6]ส่วนการคำนวณและแสดงผล!$K$273</definedName>
    <definedName name="ต">#REF!</definedName>
    <definedName name="ตัวอย่าง">#REF!</definedName>
    <definedName name="ถ">#REF!</definedName>
    <definedName name="ถ85">[19]อัตราราคางาน!#REF!</definedName>
    <definedName name="ถ95">[19]อัตราราคางาน!#REF!</definedName>
    <definedName name="ถนนกว้าง" localSheetId="0">#REF!</definedName>
    <definedName name="ถนนกว้าง" localSheetId="3">#REF!</definedName>
    <definedName name="ถนนกว้าง" localSheetId="4">#REF!</definedName>
    <definedName name="ถนนกว้าง">#REF!</definedName>
    <definedName name="ถม95" localSheetId="0">#REF!</definedName>
    <definedName name="ถม95" localSheetId="3">#REF!</definedName>
    <definedName name="ถม95" localSheetId="4">#REF!</definedName>
    <definedName name="ถม95">#REF!</definedName>
    <definedName name="ถมด้วยคน" localSheetId="0">#REF!</definedName>
    <definedName name="ถมด้วยคน" localSheetId="3">#REF!</definedName>
    <definedName name="ถมด้วยคน" localSheetId="4">#REF!</definedName>
    <definedName name="ถมด้วยคน">#REF!</definedName>
    <definedName name="ถมด้วยคน1">[25]กิจกรรมต่างๆแท้!$M$13</definedName>
    <definedName name="ท" localSheetId="0">#REF!</definedName>
    <definedName name="ท" localSheetId="3">#REF!</definedName>
    <definedName name="ท" localSheetId="4">#REF!</definedName>
    <definedName name="ท">#REF!</definedName>
    <definedName name="ทย" localSheetId="0">#REF!</definedName>
    <definedName name="ทย" localSheetId="3">#REF!</definedName>
    <definedName name="ทย" localSheetId="4">#REF!</definedName>
    <definedName name="ทย">#REF!</definedName>
    <definedName name="ทร">'[20]อัตราราคางาน (ทำเอง)'!$E$27</definedName>
    <definedName name="ทร1" localSheetId="0">#REF!</definedName>
    <definedName name="ทร1" localSheetId="3">#REF!</definedName>
    <definedName name="ทร1" localSheetId="4">#REF!</definedName>
    <definedName name="ทร1">#REF!</definedName>
    <definedName name="ทรพ">'[21]อัตราราคางาน (ทำเอง)'!$G$27</definedName>
    <definedName name="ทรายหยาบ" localSheetId="0">#REF!</definedName>
    <definedName name="ทรายหยาบ" localSheetId="3">#REF!</definedName>
    <definedName name="ทรายหยาบ" localSheetId="4">#REF!</definedName>
    <definedName name="ทรายหยาบ">#REF!</definedName>
    <definedName name="น" localSheetId="0">#REF!</definedName>
    <definedName name="น" localSheetId="3">#REF!</definedName>
    <definedName name="น" localSheetId="4">#REF!</definedName>
    <definedName name="น">#REF!</definedName>
    <definedName name="น_5" localSheetId="0">#REF!</definedName>
    <definedName name="น_5" localSheetId="3">#REF!</definedName>
    <definedName name="น_5" localSheetId="4">#REF!</definedName>
    <definedName name="น_5">#REF!</definedName>
    <definedName name="น1">#REF!</definedName>
    <definedName name="น10">#REF!</definedName>
    <definedName name="น11">#REF!</definedName>
    <definedName name="น12">#REF!</definedName>
    <definedName name="น2">#REF!</definedName>
    <definedName name="น3">#REF!</definedName>
    <definedName name="น4">#REF!</definedName>
    <definedName name="น5">#REF!</definedName>
    <definedName name="น5_">#REF!</definedName>
    <definedName name="น6">#REF!</definedName>
    <definedName name="น7">#REF!</definedName>
    <definedName name="น8">#REF!</definedName>
    <definedName name="นนนย">[26]ส่วนการคำนวณและแสดงผล!$K$57</definedName>
    <definedName name="บซ" localSheetId="0">#REF!</definedName>
    <definedName name="บซ" localSheetId="3">#REF!</definedName>
    <definedName name="บซ" localSheetId="4">#REF!</definedName>
    <definedName name="บซ">#REF!</definedName>
    <definedName name="บด85" localSheetId="0">#REF!</definedName>
    <definedName name="บด85" localSheetId="3">#REF!</definedName>
    <definedName name="บด85" localSheetId="4">#REF!</definedName>
    <definedName name="บด85">#REF!</definedName>
    <definedName name="บด95" localSheetId="0">#REF!</definedName>
    <definedName name="บด95" localSheetId="3">#REF!</definedName>
    <definedName name="บด95" localSheetId="4">#REF!</definedName>
    <definedName name="บด95">#REF!</definedName>
    <definedName name="บด98">#REF!</definedName>
    <definedName name="บดทับ">#REF!</definedName>
    <definedName name="บดทับลูกรัง">#REF!</definedName>
    <definedName name="บดทับหินคลุก">#REF!</definedName>
    <definedName name="บบบ">#REF!</definedName>
    <definedName name="บร">#REF!</definedName>
    <definedName name="บห">#REF!</definedName>
    <definedName name="บัญชีสรุปตารางแสดงปริมาณงาน">#REF!</definedName>
    <definedName name="แบบ">#REF!</definedName>
    <definedName name="ป">#REF!</definedName>
    <definedName name="ปญ">#REF!</definedName>
    <definedName name="ปริมาตรไม้แบบ">[6]ส่วนการคำนวณและแสดงผล!$K$308</definedName>
    <definedName name="ปีงบประมาณ">[17]ข้อมูล!$D$3</definedName>
    <definedName name="ปูนซีเมนต์" localSheetId="0">#REF!</definedName>
    <definedName name="ปูนซีเมนต์" localSheetId="3">#REF!</definedName>
    <definedName name="ปูนซีเมนต์" localSheetId="4">#REF!</definedName>
    <definedName name="ปูนซีเมนต์">#REF!</definedName>
    <definedName name="แผนงาน" localSheetId="0">#REF!</definedName>
    <definedName name="แผนงาน" localSheetId="3">#REF!</definedName>
    <definedName name="แผนงาน" localSheetId="4">#REF!</definedName>
    <definedName name="แผนงาน">#REF!</definedName>
    <definedName name="แผ่นยางกันน้ำซึม" localSheetId="0">#REF!</definedName>
    <definedName name="แผ่นยางกันน้ำซึม" localSheetId="3">#REF!</definedName>
    <definedName name="แผ่นยางกันน้ำซึม" localSheetId="4">#REF!</definedName>
    <definedName name="แผ่นยางกันน้ำซึม">#REF!</definedName>
    <definedName name="แผนใย">#REF!</definedName>
    <definedName name="ไฟฟ้าแรงสูง">'[27]รายละเอียด (1)'!$H$55</definedName>
    <definedName name="ม.3" localSheetId="0">#REF!</definedName>
    <definedName name="ม.3" localSheetId="3">#REF!</definedName>
    <definedName name="ม.3" localSheetId="4">#REF!</definedName>
    <definedName name="ม.3">#REF!</definedName>
    <definedName name="มบ">'[20]อัตราราคางาน (ทำเอง)'!$E$30</definedName>
    <definedName name="มบ1" localSheetId="0">#REF!</definedName>
    <definedName name="มบ1" localSheetId="3">#REF!</definedName>
    <definedName name="มบ1" localSheetId="4">#REF!</definedName>
    <definedName name="มบ1">#REF!</definedName>
    <definedName name="ไม้แบบ">[28]หน้า1!$I$19</definedName>
    <definedName name="ย">[17]ข้อมูล!$D$7</definedName>
    <definedName name="ย_1" localSheetId="0">#REF!</definedName>
    <definedName name="ย_1" localSheetId="3">#REF!</definedName>
    <definedName name="ย_1" localSheetId="4">#REF!</definedName>
    <definedName name="ย_1">#REF!</definedName>
    <definedName name="ย_ปญ" localSheetId="0">#REF!</definedName>
    <definedName name="ย_ปญ" localSheetId="3">#REF!</definedName>
    <definedName name="ย_ปญ" localSheetId="4">#REF!</definedName>
    <definedName name="ย_ปญ">#REF!</definedName>
    <definedName name="ย_รฝ" localSheetId="0">#REF!</definedName>
    <definedName name="ย_รฝ" localSheetId="3">#REF!</definedName>
    <definedName name="ย_รฝ" localSheetId="4">#REF!</definedName>
    <definedName name="ย_รฝ">#REF!</definedName>
    <definedName name="ย_รฝ1">#REF!</definedName>
    <definedName name="ย_รฝ2">#REF!</definedName>
    <definedName name="ย1">#REF!</definedName>
    <definedName name="ย1.1">#REF!</definedName>
    <definedName name="ย1.2">#REF!</definedName>
    <definedName name="ย1.3">#REF!</definedName>
    <definedName name="ย1.4">#REF!</definedName>
    <definedName name="ย1.5">#REF!</definedName>
    <definedName name="ย1.6">#REF!</definedName>
    <definedName name="ย1.7">#REF!</definedName>
    <definedName name="ย10">#REF!</definedName>
    <definedName name="ย11">#REF!</definedName>
    <definedName name="ย2">#REF!</definedName>
    <definedName name="ย2.1">#REF!</definedName>
    <definedName name="ย2.2">#REF!</definedName>
    <definedName name="ย2.3">#REF!</definedName>
    <definedName name="ย2.4">#REF!</definedName>
    <definedName name="ย2.5">#REF!</definedName>
    <definedName name="ย2.6">#REF!</definedName>
    <definedName name="ย2.7">#REF!</definedName>
    <definedName name="ย3">#REF!</definedName>
    <definedName name="ย3.1">#REF!</definedName>
    <definedName name="ย3.2">#REF!</definedName>
    <definedName name="ย3.3">#REF!</definedName>
    <definedName name="ย3.4">#REF!</definedName>
    <definedName name="ย3.5">#REF!</definedName>
    <definedName name="ย3.6">#REF!</definedName>
    <definedName name="ย3.7">#REF!</definedName>
    <definedName name="ย4">[9]รางริน!#REF!</definedName>
    <definedName name="ย5">[9]รางริน!#REF!</definedName>
    <definedName name="ย6">[9]รางริน!#REF!</definedName>
    <definedName name="ย7">[9]รางริน!#REF!</definedName>
    <definedName name="ย7ฟ">#REF!</definedName>
    <definedName name="ย8">#REF!</definedName>
    <definedName name="ย9">#REF!</definedName>
    <definedName name="ยนวส">#REF!</definedName>
    <definedName name="ร.น.ส.1">#REF!</definedName>
    <definedName name="ร.น.ส.2">#REF!</definedName>
    <definedName name="ร_สัน">[17]ข้อมูล!$D$4</definedName>
    <definedName name="ร1" localSheetId="0">#REF!</definedName>
    <definedName name="ร1" localSheetId="3">#REF!</definedName>
    <definedName name="ร1" localSheetId="4">#REF!</definedName>
    <definedName name="ร1">#REF!</definedName>
    <definedName name="ร1.1" localSheetId="0">#REF!</definedName>
    <definedName name="ร1.1" localSheetId="3">#REF!</definedName>
    <definedName name="ร1.1" localSheetId="4">#REF!</definedName>
    <definedName name="ร1.1">#REF!</definedName>
    <definedName name="ร1.2" localSheetId="0">#REF!</definedName>
    <definedName name="ร1.2" localSheetId="3">#REF!</definedName>
    <definedName name="ร1.2" localSheetId="4">#REF!</definedName>
    <definedName name="ร1.2">#REF!</definedName>
    <definedName name="ร1.3">#REF!</definedName>
    <definedName name="ร1.4">#REF!</definedName>
    <definedName name="ร1.5">#REF!</definedName>
    <definedName name="ร1.6">#REF!</definedName>
    <definedName name="ร1.7">#REF!</definedName>
    <definedName name="ร10">[7]น้ำตกอัดน้ำ!#REF!</definedName>
    <definedName name="ร11">[7]น้ำตกอัดน้ำ!#REF!</definedName>
    <definedName name="ร12">[7]น้ำตกอัดน้ำ!#REF!</definedName>
    <definedName name="ร13">[7]น้ำตกอัดน้ำ!#REF!</definedName>
    <definedName name="ร14">'[29]รางเท กม.1+830-1+910'!#REF!</definedName>
    <definedName name="ร2" localSheetId="0">#REF!</definedName>
    <definedName name="ร2" localSheetId="3">#REF!</definedName>
    <definedName name="ร2" localSheetId="4">#REF!</definedName>
    <definedName name="ร2">#REF!</definedName>
    <definedName name="ร2.1" localSheetId="0">#REF!</definedName>
    <definedName name="ร2.1" localSheetId="3">#REF!</definedName>
    <definedName name="ร2.1" localSheetId="4">#REF!</definedName>
    <definedName name="ร2.1">#REF!</definedName>
    <definedName name="ร2.2" localSheetId="0">#REF!</definedName>
    <definedName name="ร2.2" localSheetId="3">#REF!</definedName>
    <definedName name="ร2.2" localSheetId="4">#REF!</definedName>
    <definedName name="ร2.2">#REF!</definedName>
    <definedName name="ร2.3">#REF!</definedName>
    <definedName name="ร2.4">#REF!</definedName>
    <definedName name="ร2.5">#REF!</definedName>
    <definedName name="ร2.6">#REF!</definedName>
    <definedName name="ร2.7">#REF!</definedName>
    <definedName name="ร3">#REF!</definedName>
    <definedName name="ร3.1">#REF!</definedName>
    <definedName name="ร3.2">#REF!</definedName>
    <definedName name="ร3.3">#REF!</definedName>
    <definedName name="ร3.4">#REF!</definedName>
    <definedName name="ร3.5">#REF!</definedName>
    <definedName name="ร3.6">#REF!</definedName>
    <definedName name="ร3.7">#REF!</definedName>
    <definedName name="ร4">#REF!</definedName>
    <definedName name="ร4.1">#REF!</definedName>
    <definedName name="ร4.2">#REF!</definedName>
    <definedName name="ร4.3">#REF!</definedName>
    <definedName name="ร4.4">#REF!</definedName>
    <definedName name="ร4.5">#REF!</definedName>
    <definedName name="ร4.6">#REF!</definedName>
    <definedName name="ร4.7">#REF!</definedName>
    <definedName name="ร5">#REF!</definedName>
    <definedName name="ร5.1">#REF!</definedName>
    <definedName name="ร5.2">#REF!</definedName>
    <definedName name="ร5.3">#REF!</definedName>
    <definedName name="ร5.4">#REF!</definedName>
    <definedName name="ร5.5">#REF!</definedName>
    <definedName name="ร5.6">#REF!</definedName>
    <definedName name="ร5.7">#REF!</definedName>
    <definedName name="ร6">#REF!</definedName>
    <definedName name="ร6.1">#REF!</definedName>
    <definedName name="ร6.2">#REF!</definedName>
    <definedName name="ร6.3">#REF!</definedName>
    <definedName name="ร6.4">#REF!</definedName>
    <definedName name="ร6.5">#REF!</definedName>
    <definedName name="ร6.6">#REF!</definedName>
    <definedName name="ร6.7">#REF!</definedName>
    <definedName name="ร7">#REF!</definedName>
    <definedName name="ร7.1">#REF!</definedName>
    <definedName name="ร7.2">#REF!</definedName>
    <definedName name="ร7.3">#REF!</definedName>
    <definedName name="ร7.4">#REF!</definedName>
    <definedName name="ร7.5">#REF!</definedName>
    <definedName name="ร7.6">#REF!</definedName>
    <definedName name="ร7.7">#REF!</definedName>
    <definedName name="ร8">#REF!</definedName>
    <definedName name="ร8.1">#REF!</definedName>
    <definedName name="ร8.2">#REF!</definedName>
    <definedName name="ร8.3">#REF!</definedName>
    <definedName name="ร8.4">#REF!</definedName>
    <definedName name="ร8.5">#REF!</definedName>
    <definedName name="ร8.6">#REF!</definedName>
    <definedName name="ร8.7">#REF!</definedName>
    <definedName name="ร9">#REF!</definedName>
    <definedName name="รช">#REF!</definedName>
    <definedName name="รดช.">#REF!</definedName>
    <definedName name="รนก">[17]ข้อมูล!$C$14</definedName>
    <definedName name="รนก." localSheetId="0">#REF!</definedName>
    <definedName name="รนก." localSheetId="3">#REF!</definedName>
    <definedName name="รนก." localSheetId="4">#REF!</definedName>
    <definedName name="รนก.">#REF!</definedName>
    <definedName name="รนต">[17]ข้อมูล!$D$14</definedName>
    <definedName name="รนต." localSheetId="0">#REF!</definedName>
    <definedName name="รนต." localSheetId="3">#REF!</definedName>
    <definedName name="รนต." localSheetId="4">#REF!</definedName>
    <definedName name="รนต.">#REF!</definedName>
    <definedName name="รนรน่น">[7]น้ำตกอัดน้ำ!#REF!</definedName>
    <definedName name="รนส">[17]ข้อมูล!$B$14</definedName>
    <definedName name="รนส." localSheetId="0">#REF!</definedName>
    <definedName name="รนส." localSheetId="3">#REF!</definedName>
    <definedName name="รนส." localSheetId="4">#REF!</definedName>
    <definedName name="รนส.">#REF!</definedName>
    <definedName name="รนส.เหนือน้ำ" localSheetId="0">#REF!</definedName>
    <definedName name="รนส.เหนือน้ำ" localSheetId="3">#REF!</definedName>
    <definedName name="รนส.เหนือน้ำ" localSheetId="4">#REF!</definedName>
    <definedName name="รนส.เหนือน้ำ">#REF!</definedName>
    <definedName name="รนส1" localSheetId="0">#REF!</definedName>
    <definedName name="รนส1" localSheetId="3">#REF!</definedName>
    <definedName name="รนส1" localSheetId="4">#REF!</definedName>
    <definedName name="รนส1">#REF!</definedName>
    <definedName name="รนส2">#REF!</definedName>
    <definedName name="ระยะทาง">#REF!</definedName>
    <definedName name="ราคา">#REF!</definedName>
    <definedName name="ราคากลาง">#REF!</definedName>
    <definedName name="ราคาคอนกรีต1">#REF!</definedName>
    <definedName name="ราคาดิน95">#REF!</definedName>
    <definedName name="รายการคำนวน" localSheetId="0">[0]!Ds</definedName>
    <definedName name="รายการคำนวน" localSheetId="3">[0]!Ds</definedName>
    <definedName name="รายการคำนวน" localSheetId="4">[0]!Ds</definedName>
    <definedName name="รายการคำนวน">[0]!Ds</definedName>
    <definedName name="ราวสะพานเหล็ก" localSheetId="0">#REF!</definedName>
    <definedName name="ราวสะพานเหล็ก" localSheetId="3">#REF!</definedName>
    <definedName name="ราวสะพานเหล็ก" localSheetId="4">#REF!</definedName>
    <definedName name="ราวสะพานเหล็ก">#REF!</definedName>
    <definedName name="รูระบายน้ำซึม" localSheetId="0">#REF!</definedName>
    <definedName name="รูระบายน้ำซึม" localSheetId="3">#REF!</definedName>
    <definedName name="รูระบายน้ำซึม" localSheetId="4">#REF!</definedName>
    <definedName name="รูระบายน้ำซึม">#REF!</definedName>
    <definedName name="ล_B">[17]ข้อมูล!$D$6</definedName>
    <definedName name="ล_ข">[17]ข้อมูล!$D$5</definedName>
    <definedName name="ล1" localSheetId="0">#REF!</definedName>
    <definedName name="ล1" localSheetId="3">#REF!</definedName>
    <definedName name="ล1" localSheetId="4">#REF!</definedName>
    <definedName name="ล1">#REF!</definedName>
    <definedName name="ล2" localSheetId="0">#REF!</definedName>
    <definedName name="ล2" localSheetId="3">#REF!</definedName>
    <definedName name="ล2" localSheetId="4">#REF!</definedName>
    <definedName name="ล2">#REF!</definedName>
    <definedName name="ล3" localSheetId="0">#REF!</definedName>
    <definedName name="ล3" localSheetId="3">#REF!</definedName>
    <definedName name="ล3" localSheetId="4">#REF!</definedName>
    <definedName name="ล3">#REF!</definedName>
    <definedName name="ล4">#REF!</definedName>
    <definedName name="ล5">#REF!</definedName>
    <definedName name="ล6">#REF!</definedName>
    <definedName name="ล7">#REF!</definedName>
    <definedName name="ลบ.ม.">#REF!</definedName>
    <definedName name="ลร">[19]อัตราราคางาน!#REF!</definedName>
    <definedName name="ลส" localSheetId="0">#REF!</definedName>
    <definedName name="ลส" localSheetId="3">#REF!</definedName>
    <definedName name="ลส" localSheetId="4">#REF!</definedName>
    <definedName name="ลส">#REF!</definedName>
    <definedName name="ว" localSheetId="0">#REF!</definedName>
    <definedName name="ว" localSheetId="3">#REF!</definedName>
    <definedName name="ว" localSheetId="4">#REF!</definedName>
    <definedName name="ว">#REF!</definedName>
    <definedName name="วพ" localSheetId="0">#REF!</definedName>
    <definedName name="วพ" localSheetId="3">#REF!</definedName>
    <definedName name="วพ" localSheetId="4">#REF!</definedName>
    <definedName name="วพ">#REF!</definedName>
    <definedName name="วัสดุปู">[17]ข้อมูล!$D$10</definedName>
    <definedName name="ศ" localSheetId="0">#REF!</definedName>
    <definedName name="ศ" localSheetId="3">#REF!</definedName>
    <definedName name="ศ" localSheetId="4">#REF!</definedName>
    <definedName name="ศ">#REF!</definedName>
    <definedName name="ส" localSheetId="0">#REF!</definedName>
    <definedName name="ส" localSheetId="3">#REF!</definedName>
    <definedName name="ส" localSheetId="4">#REF!</definedName>
    <definedName name="ส">#REF!</definedName>
    <definedName name="ส1" localSheetId="0">#REF!</definedName>
    <definedName name="ส1" localSheetId="3">#REF!</definedName>
    <definedName name="ส1" localSheetId="4">#REF!</definedName>
    <definedName name="ส1">#REF!</definedName>
    <definedName name="ส2">#REF!</definedName>
    <definedName name="ส6">#REF!</definedName>
    <definedName name="ส7">#REF!</definedName>
    <definedName name="ส8">#REF!</definedName>
    <definedName name="ส9">#REF!</definedName>
    <definedName name="สน">'[22]7'!#REF!</definedName>
    <definedName name="สรุป1" localSheetId="0">#REF!</definedName>
    <definedName name="สรุป1" localSheetId="3">#REF!</definedName>
    <definedName name="สรุป1" localSheetId="4">#REF!</definedName>
    <definedName name="สรุป1">#REF!</definedName>
    <definedName name="สสส" localSheetId="0">#REF!</definedName>
    <definedName name="สสส" localSheetId="3">#REF!</definedName>
    <definedName name="สสส" localSheetId="4">#REF!</definedName>
    <definedName name="สสส">#REF!</definedName>
    <definedName name="ส่าส" localSheetId="0">#REF!</definedName>
    <definedName name="ส่าส" localSheetId="3">#REF!</definedName>
    <definedName name="ส่าส" localSheetId="4">#REF!</definedName>
    <definedName name="ส่าส">#REF!</definedName>
    <definedName name="สาสาส">[26]ส่วนการคำนวณและแสดงผล!$K$637</definedName>
    <definedName name="สูบน้ำลดแรงดัน" localSheetId="0">#REF!</definedName>
    <definedName name="สูบน้ำลดแรงดัน" localSheetId="3">#REF!</definedName>
    <definedName name="สูบน้ำลดแรงดัน" localSheetId="4">#REF!</definedName>
    <definedName name="สูบน้ำลดแรงดัน">#REF!</definedName>
    <definedName name="ห7">[3]cashflow!#REF!</definedName>
    <definedName name="หก">'[20]อัตราราคางาน (ทำเอง)'!$F$13</definedName>
    <definedName name="หก1" localSheetId="0">#REF!</definedName>
    <definedName name="หก1" localSheetId="3">#REF!</definedName>
    <definedName name="หก1" localSheetId="4">#REF!</definedName>
    <definedName name="หก1">#REF!</definedName>
    <definedName name="หค">'[20]อัตราราคางาน (ทำเอง)'!$E$29</definedName>
    <definedName name="หค1" localSheetId="0">#REF!</definedName>
    <definedName name="หค1" localSheetId="3">#REF!</definedName>
    <definedName name="หค1" localSheetId="4">#REF!</definedName>
    <definedName name="หค1">#REF!</definedName>
    <definedName name="หญ">'[22]2'!$M$11</definedName>
    <definedName name="หท" localSheetId="0">#REF!</definedName>
    <definedName name="หท" localSheetId="3">#REF!</definedName>
    <definedName name="หท" localSheetId="4">#REF!</definedName>
    <definedName name="หท">#REF!</definedName>
    <definedName name="หท1" localSheetId="0">#REF!</definedName>
    <definedName name="หท1" localSheetId="3">#REF!</definedName>
    <definedName name="หท1" localSheetId="4">#REF!</definedName>
    <definedName name="หท1">#REF!</definedName>
    <definedName name="หย">'[20]อัตราราคางาน (ทำเอง)'!$F$14</definedName>
    <definedName name="หย1" localSheetId="0">#REF!</definedName>
    <definedName name="หย1" localSheetId="3">#REF!</definedName>
    <definedName name="หย1" localSheetId="4">#REF!</definedName>
    <definedName name="หย1">#REF!</definedName>
    <definedName name="หร">'[20]อัตราราคางาน (ทำเอง)'!$F$15</definedName>
    <definedName name="หร1" localSheetId="0">#REF!</definedName>
    <definedName name="หร1" localSheetId="3">#REF!</definedName>
    <definedName name="หร1" localSheetId="4">#REF!</definedName>
    <definedName name="หร1">#REF!</definedName>
    <definedName name="หรน." localSheetId="0">#REF!</definedName>
    <definedName name="หรน." localSheetId="3">#REF!</definedName>
    <definedName name="หรน." localSheetId="4">#REF!</definedName>
    <definedName name="หรน.">#REF!</definedName>
    <definedName name="หินก่อ" localSheetId="0">#REF!</definedName>
    <definedName name="หินก่อ" localSheetId="3">#REF!</definedName>
    <definedName name="หินก่อ" localSheetId="4">#REF!</definedName>
    <definedName name="หินก่อ">#REF!</definedName>
    <definedName name="หินคลุก">#REF!</definedName>
    <definedName name="หินคลุกทำเอง">#REF!</definedName>
    <definedName name="หินทิ้ง">#REF!</definedName>
    <definedName name="หินย่อย">#REF!</definedName>
    <definedName name="หินเรียง">#REF!</definedName>
    <definedName name="หินเรียงยา">#REF!</definedName>
    <definedName name="หินใหญ่">#REF!</definedName>
    <definedName name="เหล็กเส้น">#REF!</definedName>
    <definedName name="เหล็กเสริม" localSheetId="0">[0]!Ds</definedName>
    <definedName name="เหล็กเสริม" localSheetId="3">[0]!Ds</definedName>
    <definedName name="เหล็กเสริม" localSheetId="4">[0]!Ds</definedName>
    <definedName name="เหล็กเสริม">[0]!Ds</definedName>
    <definedName name="เอ็น_ก" localSheetId="0">#REF!</definedName>
    <definedName name="เอ็น_ก" localSheetId="3">#REF!</definedName>
    <definedName name="เอ็น_ก" localSheetId="4">#REF!</definedName>
    <definedName name="เอ็น_ก">#REF!</definedName>
    <definedName name="เอ็น_ข" localSheetId="0">#REF!</definedName>
    <definedName name="เอ็น_ข" localSheetId="3">#REF!</definedName>
    <definedName name="เอ็น_ข" localSheetId="4">#REF!</definedName>
    <definedName name="เอ็น_ข">#REF!</definedName>
    <definedName name="เอ็น_ค">#REF!</definedName>
    <definedName name="เอ็น_ง">#REF!</definedName>
  </definedNames>
  <calcPr calcId="191029"/>
</workbook>
</file>

<file path=xl/calcChain.xml><?xml version="1.0" encoding="utf-8"?>
<calcChain xmlns="http://schemas.openxmlformats.org/spreadsheetml/2006/main">
  <c r="H26" i="35" l="1"/>
  <c r="H19" i="40"/>
  <c r="I13" i="40"/>
  <c r="H13" i="40"/>
  <c r="F13" i="40"/>
  <c r="I12" i="40"/>
  <c r="H12" i="40"/>
  <c r="F12" i="40"/>
  <c r="I11" i="40"/>
  <c r="H11" i="40"/>
  <c r="F11" i="40"/>
  <c r="H19" i="37"/>
  <c r="I15" i="40" l="1"/>
  <c r="H17" i="40"/>
  <c r="H23" i="40" s="1"/>
  <c r="H19" i="39"/>
  <c r="I13" i="39"/>
  <c r="H13" i="39"/>
  <c r="F13" i="39"/>
  <c r="I12" i="39"/>
  <c r="H12" i="39"/>
  <c r="F12" i="39"/>
  <c r="I11" i="39"/>
  <c r="H11" i="39"/>
  <c r="F11" i="39"/>
  <c r="I13" i="37"/>
  <c r="H13" i="37"/>
  <c r="F13" i="37"/>
  <c r="I12" i="37"/>
  <c r="H12" i="37"/>
  <c r="F12" i="37"/>
  <c r="H17" i="37" s="1"/>
  <c r="H23" i="37" s="1"/>
  <c r="I11" i="37"/>
  <c r="I15" i="37" s="1"/>
  <c r="H11" i="37"/>
  <c r="F11" i="37"/>
  <c r="I15" i="39" l="1"/>
  <c r="H17" i="39"/>
  <c r="H23" i="39" s="1"/>
  <c r="I5" i="36" l="1"/>
  <c r="H21" i="35" l="1"/>
  <c r="I15" i="35"/>
  <c r="H15" i="35"/>
  <c r="F15" i="35"/>
  <c r="I14" i="35"/>
  <c r="H14" i="35"/>
  <c r="F14" i="35"/>
  <c r="I13" i="35"/>
  <c r="H13" i="35"/>
  <c r="F13" i="35"/>
  <c r="I12" i="35"/>
  <c r="H12" i="35"/>
  <c r="F12" i="35"/>
  <c r="I11" i="35"/>
  <c r="H11" i="35"/>
  <c r="F11" i="35"/>
  <c r="H19" i="35" l="1"/>
  <c r="H25" i="35"/>
  <c r="I17" i="35"/>
</calcChain>
</file>

<file path=xl/sharedStrings.xml><?xml version="1.0" encoding="utf-8"?>
<sst xmlns="http://schemas.openxmlformats.org/spreadsheetml/2006/main" count="267" uniqueCount="89">
  <si>
    <t>ตร.ม.</t>
  </si>
  <si>
    <t>ลบ.ม.</t>
  </si>
  <si>
    <t>ราคาต่อหน่วย</t>
  </si>
  <si>
    <t>จำนวน</t>
  </si>
  <si>
    <t>หน่วย</t>
  </si>
  <si>
    <t xml:space="preserve"> </t>
  </si>
  <si>
    <t>-</t>
  </si>
  <si>
    <t>ลำดับ</t>
  </si>
  <si>
    <t>ราคาทุน</t>
  </si>
  <si>
    <t>Factor F</t>
  </si>
  <si>
    <t>ราคากลาง</t>
  </si>
  <si>
    <t>ที่</t>
  </si>
  <si>
    <t xml:space="preserve"> X FF</t>
  </si>
  <si>
    <t>TOTAL</t>
  </si>
  <si>
    <t xml:space="preserve"> ผลรวมค่างานต้นทุนงานก่อสร้างทาง</t>
  </si>
  <si>
    <t xml:space="preserve"> =</t>
  </si>
  <si>
    <t xml:space="preserve"> ผลรวมค่างานต้นทุนงานก่อสร้างสะพานและท่อเหลี่ยม</t>
  </si>
  <si>
    <t xml:space="preserve"> ผลรวมค่าใช้จ่ายพิเศษตามข้อกำหนดและค่าใช้จ่ายอื่นๆ</t>
  </si>
  <si>
    <t xml:space="preserve"> ค่า Factor F  งานก่อสร้างทาง</t>
  </si>
  <si>
    <t xml:space="preserve"> ค่า Factor F  งานก่อสร้างสะพานและท่อเหลี่ยม</t>
  </si>
  <si>
    <t>รวมงบประมาณค่าก่อสร้าง</t>
  </si>
  <si>
    <t>หน่วยงานเจ้าของโครงการ / งานก่อสร้าง    เทศบาลตำบลแม่ยม</t>
  </si>
  <si>
    <t>แบบสรุปราคางานก่อสร้างทาง สะพาน และท่อเหลี่ยม</t>
  </si>
  <si>
    <t>1.5งานตีเส้นจราจร ( สีเทอร์โมพลาสสติก )</t>
  </si>
  <si>
    <t>ลงชื่อ ........... ................................................ผู้เห็นชอบ.</t>
  </si>
  <si>
    <t>ลงชื่อ..............................................................ผู้อนุมัติ</t>
  </si>
  <si>
    <t>ลงชื่อ ........... ................................................ผู้ตรวจ</t>
  </si>
  <si>
    <t xml:space="preserve">ลงชื่อ..............................................................ผู้ประมาณราคา         </t>
  </si>
  <si>
    <t xml:space="preserve">            (นายประดิษฐ     ชัยชนะ )</t>
  </si>
  <si>
    <t xml:space="preserve">            นายกเทศมนตรีตำบลแม่ยม</t>
  </si>
  <si>
    <t>สถานที่ก่อสร้าง   บ้านค่าไพบูลย์ หมู่ที่ 2 ตำบลปง อำเภอปง จังหวัดพะเยา</t>
  </si>
  <si>
    <t xml:space="preserve">งานซ่อมสร้างแอสฟัลติกคอนกรีต </t>
  </si>
  <si>
    <t>1.1 งานขุดรื้อพื้นทางเดิมบดอัดแน่นไม่น้อยกว่า 95% Modifide Procter Density</t>
  </si>
  <si>
    <t>1.2 งานลงหินคลุกพื้นทางบดอัดไม่น้อยกว่า 95% Modifide Procter Density หนา 0.20 ม.</t>
  </si>
  <si>
    <t>1.3 งานทำ prime Coat ผิวทาง</t>
  </si>
  <si>
    <t>1.4 งาน Asphaltic Concrete ผิวทาง ความหนา 5 ซม.</t>
  </si>
  <si>
    <t xml:space="preserve">ปริมาณงาน  </t>
  </si>
  <si>
    <t>คิดเป็นราคางานก่อสร้าง</t>
  </si>
  <si>
    <t xml:space="preserve">         ( นายเอกลักษณ์  บุญทา )                                                                     </t>
  </si>
  <si>
    <t xml:space="preserve"> นายช่างโยธาชำนาญงาน รักษาราชการแทน</t>
  </si>
  <si>
    <t xml:space="preserve">  ผู้อำนวยการกองช่างเทศบาลตำบลแม่ยม</t>
  </si>
  <si>
    <t xml:space="preserve">         ( นายธีรพงษ์  บุญทา )                                                                      </t>
  </si>
  <si>
    <t>(ผู้ช่วยนายช่างโยธาเทศบาลตำบลแม่ยม )</t>
  </si>
  <si>
    <t>ประมาณราคาโดย นายธีรพงษ์  บุญทา ผู้ช่วยนายช่างโยธาเทศบาลตำบลแม่ยม</t>
  </si>
  <si>
    <t>รายละเอียดการคำนวณค่างานต้นทุนต่อหน่วย</t>
  </si>
  <si>
    <t>งานขุดรื้อพื้นทางเดิมบดอัดแน่นไม่น้อยกว่า 95% Modifide Procter Density</t>
  </si>
  <si>
    <t>งานลงหินคลุกพื้นทางบดอัดไม่น้อยกว่า 95% Modifide Procter Density หนา 0.20 ม.</t>
  </si>
  <si>
    <t>บาท/ตร.ม.</t>
  </si>
  <si>
    <t>งานทำ prime Coat ผิวทาง</t>
  </si>
  <si>
    <t>ค่าใช้จ่ายรวม</t>
  </si>
  <si>
    <t>ค่างานต้นทุน</t>
  </si>
  <si>
    <t>งาน Asphaltic Concrete ผิวทาง ความหนา 5 ซม.</t>
  </si>
  <si>
    <t>ความหนา 5.000 ซม.</t>
  </si>
  <si>
    <t>ปริมาณงาน  Asphaltic Concrete ทั้งโครงการ</t>
  </si>
  <si>
    <t>ค่าขนส่งอุปกรณ์ 80 ตัน 100.000 กม. ( ไม่เกิน 300 กม. ) 169.10 บาท/ตัน</t>
  </si>
  <si>
    <t>ค่าติดตั้งเครื่องผสม 250,000/10,000.000</t>
  </si>
  <si>
    <t>บาท/ตัน</t>
  </si>
  <si>
    <t>( กรณีที่ปริมาณงาน Asphaltic Concrete ทั้งโครงการน้อยกว่า 10,000 ตัน ให้ใช้ปริมาณ</t>
  </si>
  <si>
    <t xml:space="preserve">  Asphaltic Concrete 10,000 ตันในการคำนวณค่าติดตั้งเครื่องผสม )</t>
  </si>
  <si>
    <t>ค่ายาง AC ( จากตารางที่ 2 ) 5.2000% = 0.052 ตัน@27,760.690 บาท/ตัน</t>
  </si>
  <si>
    <t>ค่าหินผสมแอสฟัสต์ 0.74 ลบ.ม.@ 798.140 บาท/ลบ.ม.</t>
  </si>
  <si>
    <t>ค่าดำเนินการ + ค่าเสื่อมราคา ( ค่าผสมวัสดุแอสฟัลท์ติกคอนกรีต )</t>
  </si>
  <si>
    <t>ค่าขนส่ง0.100 กม. ( ปกติใช้ L/4 )</t>
  </si>
  <si>
    <t>ค่าดำเนินการ+ค่าเสื่อม ( งานปูลาดและบดทับ ผิวAC หนา 5 ซม.บนผิวแทคโค้ต</t>
  </si>
  <si>
    <t>บาท/ตร.ม.X1.000 ( ตัวแปร ) X 8.330 ตร.ม./ตัน )</t>
  </si>
  <si>
    <t>งานตีเส้นจราจร ( สีเทอร์โมพลาสสติก )</t>
  </si>
  <si>
    <t>=</t>
  </si>
  <si>
    <t>บาท/ลบ.ม.</t>
  </si>
  <si>
    <t>ประมาณราคาเมื่อ   13 กันยายน  2566</t>
  </si>
  <si>
    <t>ใช้ราคาพานิชย์จังหวัดพะเยา และส่วนกลาง เดือน  สิงหาคม  2566</t>
  </si>
  <si>
    <t xml:space="preserve">                  ( นายณัฐ  อุทธิยัง )                                                                      </t>
  </si>
  <si>
    <t xml:space="preserve">                ปลัดเทศบาลตำบลแม่ยม</t>
  </si>
  <si>
    <t>ชื่อโครงการ / เสริมผิวถนนแอสฟัลท์ติกคอนกรีต  รหัสทางหลวงท้องถิ่นพย.ถ.25-027 สายทาง บ้านค่าไพบูลย์ ซอย 2 หมู่ที่ 2 บ้านค่าไพบูลย์ 272 ตำบลปง กว้าง 4  เมตร  ยาว 272  เมตร หนา 0.05 เมตร หรือมีพื้นที่ไม่น้อยกว่า 1,088  ตารางเมตร เทศบาลตำบลแม่ยม อำเภอปง จังหวัดพะเยา</t>
  </si>
  <si>
    <t xml:space="preserve">กว้าง 4  เมตร  ยาว 1,014  เมตร หนา 0.05 เมตร หรือมีพื้นที่ไม่น้อยกว่า 4,056  ตารางเมตร </t>
  </si>
  <si>
    <t>งานเสริมผิวถนนแอสฟัลติกคอนกรีต ( Over Lay )</t>
  </si>
  <si>
    <t>1.1 งานทำ prime Coat ผิวทาง</t>
  </si>
  <si>
    <t>1.2 งาน Asphaltic Concrete ผิวทาง ความหนา 5 ซม.</t>
  </si>
  <si>
    <t>1.3งานตีเส้นจราจร ( สีเทอร์โมพลาสสติก )</t>
  </si>
  <si>
    <t>สถานที่ก่อสร้าง   บ้านต้อง หมู่ที่ 12 ตำบลปง อำเภอปง จังหวัดพะเยา</t>
  </si>
  <si>
    <t>ชื่อโครงการ / เสริมผิวถนนแอสฟัลท์ติกคอนกรีต  รหัสทางหลวงท้องถิ่นพย.ถ.25-034 สายทาง บ้านทุ่งข้าวสารซอย 1 หมู่ที่ 12 บ้านต้อง  ตำบลปง กว้าง 4  เมตร  ยาว 393  เมตร หนา 0.05 เมตร หรือมีพื้นที่ไม่น้อยกว่า 1,572  ตารางเมตร เทศบาลตำบลแม่ยม อำเภอปง จังหวัดพะเยา</t>
  </si>
  <si>
    <t>ชื่อโครงการ / เสริมผิวถนนแอสฟัลท์ติกคอนกรีต  รหัสทางหลวงท้องถิ่นพย.ถ.25-029 สายทาง บ้านต้องซอย 2 หมู่ที่ 12 บ้านต้อง  ตำบลปง กว้าง 4  เมตร  ยาว 273  เมตร หนา 0.05 เมตร หรือมีพื้นที่ไม่น้อยกว่า 1,092  ตารางเมตร เทศบาลตำบลแม่ยม อำเภอปง จังหวัดพะเยา</t>
  </si>
  <si>
    <t xml:space="preserve">กว้าง 4  เมตร  ยาว 393  เมตร หนา 0.05 เมตร หรือมีพื้นที่ไม่น้อยกว่า 1,572  ตารางเมตร </t>
  </si>
  <si>
    <t xml:space="preserve">กว้าง 4  เมตร  ยาว 273  เมตร หนา 0.05 เมตร หรือมีพื้นที่ไม่น้อยกว่า 1,092  ตารางเมตร </t>
  </si>
  <si>
    <t>แบบสรุปราคากลางงานก่อสร้างทาง สะพาน และท่อเหลี่ยม</t>
  </si>
  <si>
    <t>คำนวณราคากลางราคาเมื่อวันที่ 19 พฤศจิกายน  2567</t>
  </si>
  <si>
    <t>ใช้ราคาพานิชย์จังหวัดพะเยา และราคายางสืบจากสำนักบำรุงทาง กรมทางหลวงชนบท เดือน  ตุลาคม  2567 และราคาในร้านค้าท้องถิ่น</t>
  </si>
  <si>
    <t>คำนวณราคากลางโดย คณะกรรมการกำหนดราคากลางตามคำสั่งเทศบาลตำบลแม่ยมเลขที่ 670/2567 ลงวันที่ 12 พฤศจิกายน 2567</t>
  </si>
  <si>
    <t>ชื่อโครงการ / ซ่อมสร้างผิวถนนแอสฟัลท์ติกคอนกรีต  รหัสทางหลวงท้องถิ่นพย.ถ.25-026  สายทางบ้านค่าไพบูลย์ซอย 3  หมู่ที่ 2 บ้านค่าไพบูลย์ ตำบลปง กว้าง 5.00  เมตร  ยาว 235  เมตร หนา 0.05 เมตร หรือมีพื้นที่ไม่น้อยกว่า  1,175 ตารางเมตร เทศบาลตำบลแม่ยม อำเภอปง จังหวัดพะเยา</t>
  </si>
  <si>
    <t xml:space="preserve">กว้าง 5.00  เมตร  ยาว 235  เมตร หนา 0.05 เมตร หรือมีพื้นที่ไม่น้อยกว่า  1,175 ตารางเมตร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</si>
</sst>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฿&quot;\t#,##0_);\(&quot;฿&quot;\t#,##0\)"/>
    <numFmt numFmtId="188" formatCode="#,##0.0_);\(#,##0.0\)"/>
    <numFmt numFmtId="189" formatCode="#,##0.00;\(#,##0.00\);&quot;_&quot;"/>
    <numFmt numFmtId="190" formatCode="0\+000;0\-000;0\+000"/>
    <numFmt numFmtId="191" formatCode="#,##0_ ;\-#,##0\ "/>
    <numFmt numFmtId="192" formatCode="_-* #,##0.000_-;\-* #,##0.000_-;_-* &quot;-&quot;??_-;_-@_-"/>
    <numFmt numFmtId="193" formatCode="_-* #,##0.0000_-;\-* #,##0.0000_-;_-* &quot;-&quot;??_-;_-@_-"/>
  </numFmts>
  <fonts count="23" x14ac:knownFonts="1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6"/>
      <name val="AngsanaUPC"/>
      <family val="1"/>
    </font>
    <font>
      <sz val="10"/>
      <name val="MS Sans Serif"/>
      <family val="2"/>
      <charset val="222"/>
    </font>
    <font>
      <sz val="10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4"/>
      <name val="EucrosiaUPC"/>
      <family val="1"/>
      <charset val="222"/>
    </font>
    <font>
      <sz val="11"/>
      <color theme="1"/>
      <name val="Tahoma"/>
      <family val="2"/>
      <charset val="222"/>
      <scheme val="minor"/>
    </font>
    <font>
      <sz val="16"/>
      <color theme="1"/>
      <name val="Tahoma"/>
      <family val="2"/>
      <charset val="222"/>
      <scheme val="minor"/>
    </font>
    <font>
      <sz val="15"/>
      <name val="AngsanaUPC"/>
      <family val="1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sz val="18"/>
      <color rgb="FF000000"/>
      <name val="TH SarabunPSK"/>
      <family val="2"/>
    </font>
    <font>
      <b/>
      <sz val="18"/>
      <name val="TH SarabunPSK"/>
      <family val="2"/>
    </font>
    <font>
      <sz val="16"/>
      <color theme="1"/>
      <name val="TH SarabunPSK"/>
      <family val="2"/>
    </font>
    <font>
      <b/>
      <sz val="22"/>
      <color theme="1"/>
      <name val="TH SarabunPSK"/>
      <family val="2"/>
    </font>
  </fonts>
  <fills count="4">
    <fill>
      <patternFill patternType="none"/>
    </fill>
    <fill>
      <patternFill patternType="gray125"/>
    </fill>
    <fill>
      <patternFill patternType="lightGray">
        <fgColor indexed="10"/>
        <bgColor indexed="9"/>
      </patternFill>
    </fill>
    <fill>
      <patternFill patternType="darkTrellis">
        <fgColor indexed="9"/>
        <bgColor indexed="1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56">
    <xf numFmtId="0" fontId="0" fillId="0" borderId="0"/>
    <xf numFmtId="39" fontId="4" fillId="0" borderId="1" applyNumberFormat="0" applyFont="0" applyFill="0" applyAlignment="0" applyProtection="0"/>
    <xf numFmtId="39" fontId="5" fillId="0" borderId="2" applyNumberFormat="0" applyFont="0" applyFill="0" applyAlignment="0" applyProtection="0"/>
    <xf numFmtId="39" fontId="5" fillId="0" borderId="3" applyNumberFormat="0" applyFont="0" applyFill="0" applyAlignment="0" applyProtection="0"/>
    <xf numFmtId="39" fontId="5" fillId="0" borderId="4" applyNumberFormat="0" applyFont="0" applyFill="0" applyAlignment="0" applyProtection="0"/>
    <xf numFmtId="39" fontId="5" fillId="0" borderId="5" applyNumberFormat="0" applyFont="0" applyFill="0" applyAlignment="0" applyProtection="0"/>
    <xf numFmtId="39" fontId="4" fillId="0" borderId="6" applyNumberFormat="0" applyFont="0" applyFill="0" applyAlignment="0" applyProtection="0"/>
    <xf numFmtId="39" fontId="4" fillId="0" borderId="7" applyNumberFormat="0" applyFont="0" applyFill="0" applyAlignment="0" applyProtection="0">
      <alignment horizontal="left"/>
    </xf>
    <xf numFmtId="39" fontId="4" fillId="0" borderId="8" applyNumberFormat="0" applyFont="0" applyFill="0" applyAlignment="0" applyProtection="0"/>
    <xf numFmtId="39" fontId="5" fillId="0" borderId="9" applyNumberFormat="0" applyFont="0" applyFill="0" applyAlignment="0" applyProtection="0"/>
    <xf numFmtId="1" fontId="4" fillId="0" borderId="10" applyNumberFormat="0" applyFill="0" applyAlignment="0">
      <alignment horizontal="center"/>
    </xf>
    <xf numFmtId="39" fontId="5" fillId="0" borderId="11" applyNumberFormat="0" applyFont="0" applyFill="0" applyAlignment="0" applyProtection="0"/>
    <xf numFmtId="39" fontId="5" fillId="0" borderId="12" applyNumberFormat="0" applyFont="0" applyFill="0" applyAlignment="0" applyProtection="0"/>
    <xf numFmtId="39" fontId="5" fillId="0" borderId="13" applyNumberFormat="0" applyFont="0" applyFill="0" applyAlignment="0" applyProtection="0"/>
    <xf numFmtId="39" fontId="5" fillId="0" borderId="14" applyNumberFormat="0" applyFont="0" applyFill="0" applyAlignment="0" applyProtection="0"/>
    <xf numFmtId="39" fontId="5" fillId="0" borderId="15" applyNumberFormat="0" applyFont="0" applyFill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44" fontId="7" fillId="0" borderId="0" applyFont="0" applyFill="0" applyBorder="0" applyAlignment="0" applyProtection="0"/>
    <xf numFmtId="187" fontId="2" fillId="0" borderId="0"/>
    <xf numFmtId="0" fontId="8" fillId="0" borderId="0" applyProtection="0"/>
    <xf numFmtId="188" fontId="2" fillId="0" borderId="0"/>
    <xf numFmtId="2" fontId="8" fillId="0" borderId="0" applyProtection="0"/>
    <xf numFmtId="0" fontId="9" fillId="0" borderId="0" applyProtection="0"/>
    <xf numFmtId="0" fontId="10" fillId="0" borderId="0" applyProtection="0"/>
    <xf numFmtId="39" fontId="4" fillId="2" borderId="0" applyFont="0" applyFill="0" applyBorder="0" applyProtection="0">
      <alignment horizontal="right"/>
    </xf>
    <xf numFmtId="1" fontId="4" fillId="0" borderId="9" applyFont="0" applyFill="0" applyBorder="0" applyProtection="0">
      <alignment horizontal="center"/>
    </xf>
    <xf numFmtId="0" fontId="3" fillId="0" borderId="0"/>
    <xf numFmtId="0" fontId="1" fillId="0" borderId="0"/>
    <xf numFmtId="0" fontId="3" fillId="0" borderId="0"/>
    <xf numFmtId="189" fontId="4" fillId="0" borderId="5" applyFont="0" applyFill="0" applyBorder="0" applyProtection="0">
      <alignment horizontal="center"/>
    </xf>
    <xf numFmtId="0" fontId="11" fillId="0" borderId="0">
      <alignment vertical="justify"/>
    </xf>
    <xf numFmtId="0" fontId="11" fillId="0" borderId="0">
      <alignment vertical="justify"/>
    </xf>
    <xf numFmtId="0" fontId="11" fillId="0" borderId="0">
      <alignment vertical="justify"/>
    </xf>
    <xf numFmtId="0" fontId="11" fillId="0" borderId="0">
      <alignment vertical="justify"/>
    </xf>
    <xf numFmtId="0" fontId="11" fillId="0" borderId="0">
      <alignment vertical="justify"/>
    </xf>
    <xf numFmtId="0" fontId="6" fillId="0" borderId="16" applyAlignment="0">
      <alignment horizontal="centerContinuous"/>
    </xf>
    <xf numFmtId="190" fontId="4" fillId="0" borderId="5" applyFont="0" applyFill="0" applyBorder="0" applyProtection="0">
      <alignment horizontal="center"/>
    </xf>
    <xf numFmtId="0" fontId="11" fillId="0" borderId="0">
      <alignment horizontal="centerContinuous" vertical="center"/>
    </xf>
    <xf numFmtId="0" fontId="11" fillId="0" borderId="0">
      <alignment horizontal="centerContinuous" vertical="center"/>
    </xf>
    <xf numFmtId="0" fontId="11" fillId="0" borderId="0">
      <alignment horizontal="centerContinuous" vertical="center"/>
    </xf>
    <xf numFmtId="0" fontId="11" fillId="0" borderId="0">
      <alignment horizontal="centerContinuous" vertical="center"/>
    </xf>
    <xf numFmtId="0" fontId="11" fillId="0" borderId="0">
      <alignment horizontal="centerContinuous" vertical="center"/>
    </xf>
    <xf numFmtId="39" fontId="4" fillId="3" borderId="1" applyFont="0" applyFill="0" applyBorder="0" applyProtection="0">
      <alignment horizontal="center"/>
    </xf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5" fillId="0" borderId="0"/>
    <xf numFmtId="0" fontId="1" fillId="0" borderId="0"/>
  </cellStyleXfs>
  <cellXfs count="51">
    <xf numFmtId="0" fontId="0" fillId="0" borderId="0" xfId="0"/>
    <xf numFmtId="0" fontId="14" fillId="0" borderId="0" xfId="0" applyFont="1"/>
    <xf numFmtId="0" fontId="17" fillId="0" borderId="0" xfId="0" applyFont="1"/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43" fontId="17" fillId="0" borderId="8" xfId="16" applyFont="1" applyBorder="1"/>
    <xf numFmtId="0" fontId="17" fillId="0" borderId="8" xfId="0" applyFont="1" applyBorder="1"/>
    <xf numFmtId="0" fontId="16" fillId="0" borderId="4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43" fontId="17" fillId="0" borderId="9" xfId="16" applyFont="1" applyBorder="1"/>
    <xf numFmtId="0" fontId="17" fillId="0" borderId="10" xfId="0" applyFont="1" applyBorder="1" applyAlignment="1">
      <alignment horizontal="center"/>
    </xf>
    <xf numFmtId="0" fontId="19" fillId="0" borderId="14" xfId="0" applyFont="1" applyBorder="1"/>
    <xf numFmtId="0" fontId="17" fillId="0" borderId="10" xfId="0" applyFont="1" applyBorder="1" applyAlignment="1">
      <alignment horizontal="right"/>
    </xf>
    <xf numFmtId="43" fontId="17" fillId="0" borderId="10" xfId="16" applyFont="1" applyBorder="1"/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43" fontId="17" fillId="0" borderId="1" xfId="16" applyFont="1" applyBorder="1" applyAlignment="1">
      <alignment horizontal="center"/>
    </xf>
    <xf numFmtId="0" fontId="18" fillId="0" borderId="0" xfId="0" applyFont="1" applyAlignment="1">
      <alignment horizontal="left" vertical="center" readingOrder="1"/>
    </xf>
    <xf numFmtId="0" fontId="18" fillId="0" borderId="0" xfId="0" applyFont="1"/>
    <xf numFmtId="0" fontId="19" fillId="0" borderId="0" xfId="0" applyFont="1" applyAlignment="1">
      <alignment horizontal="left" vertical="center" readingOrder="1"/>
    </xf>
    <xf numFmtId="0" fontId="19" fillId="0" borderId="0" xfId="0" applyFont="1" applyAlignment="1">
      <alignment vertical="center" readingOrder="1"/>
    </xf>
    <xf numFmtId="0" fontId="18" fillId="0" borderId="0" xfId="0" applyFont="1" applyAlignment="1">
      <alignment horizontal="center"/>
    </xf>
    <xf numFmtId="0" fontId="20" fillId="0" borderId="0" xfId="54" applyFont="1" applyAlignment="1">
      <alignment vertical="center"/>
    </xf>
    <xf numFmtId="0" fontId="18" fillId="0" borderId="0" xfId="0" applyFont="1" applyAlignment="1">
      <alignment horizontal="centerContinuous"/>
    </xf>
    <xf numFmtId="0" fontId="21" fillId="0" borderId="0" xfId="0" applyFont="1"/>
    <xf numFmtId="0" fontId="21" fillId="0" borderId="0" xfId="0" applyFont="1" applyAlignment="1">
      <alignment horizontal="center"/>
    </xf>
    <xf numFmtId="192" fontId="21" fillId="0" borderId="0" xfId="16" applyNumberFormat="1" applyFont="1"/>
    <xf numFmtId="0" fontId="18" fillId="0" borderId="8" xfId="29" applyFont="1" applyBorder="1" applyAlignment="1">
      <alignment horizontal="left"/>
    </xf>
    <xf numFmtId="0" fontId="17" fillId="0" borderId="8" xfId="16" applyNumberFormat="1" applyFont="1" applyBorder="1"/>
    <xf numFmtId="0" fontId="18" fillId="0" borderId="9" xfId="29" applyFont="1" applyBorder="1" applyAlignment="1">
      <alignment horizontal="left"/>
    </xf>
    <xf numFmtId="0" fontId="16" fillId="0" borderId="0" xfId="0" applyFont="1"/>
    <xf numFmtId="0" fontId="18" fillId="0" borderId="8" xfId="55" applyFont="1" applyBorder="1" applyAlignment="1">
      <alignment horizontal="left"/>
    </xf>
    <xf numFmtId="0" fontId="18" fillId="0" borderId="9" xfId="55" applyFont="1" applyBorder="1" applyAlignment="1">
      <alignment horizontal="left"/>
    </xf>
    <xf numFmtId="43" fontId="17" fillId="0" borderId="0" xfId="16" applyFont="1"/>
    <xf numFmtId="43" fontId="17" fillId="0" borderId="9" xfId="16" applyFont="1" applyBorder="1" applyAlignment="1">
      <alignment horizontal="center"/>
    </xf>
    <xf numFmtId="43" fontId="17" fillId="0" borderId="10" xfId="16" applyFont="1" applyBorder="1" applyAlignment="1">
      <alignment horizontal="center"/>
    </xf>
    <xf numFmtId="43" fontId="17" fillId="0" borderId="17" xfId="16" applyFont="1" applyBorder="1"/>
    <xf numFmtId="43" fontId="17" fillId="0" borderId="8" xfId="16" applyFont="1" applyBorder="1" applyAlignment="1">
      <alignment horizontal="center"/>
    </xf>
    <xf numFmtId="43" fontId="17" fillId="0" borderId="10" xfId="16" applyFont="1" applyBorder="1" applyAlignment="1">
      <alignment horizontal="right"/>
    </xf>
    <xf numFmtId="43" fontId="17" fillId="0" borderId="0" xfId="16" applyFont="1" applyAlignment="1">
      <alignment horizontal="center"/>
    </xf>
    <xf numFmtId="193" fontId="17" fillId="0" borderId="9" xfId="16" applyNumberFormat="1" applyFont="1" applyBorder="1" applyAlignment="1">
      <alignment horizontal="center"/>
    </xf>
    <xf numFmtId="43" fontId="16" fillId="0" borderId="18" xfId="16" applyFont="1" applyBorder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43" fontId="16" fillId="0" borderId="18" xfId="16" applyFont="1" applyBorder="1" applyAlignment="1">
      <alignment horizontal="center"/>
    </xf>
  </cellXfs>
  <cellStyles count="56">
    <cellStyle name="border1" xfId="1" xr:uid="{00000000-0005-0000-0000-000000000000}"/>
    <cellStyle name="border10" xfId="2" xr:uid="{00000000-0005-0000-0000-000001000000}"/>
    <cellStyle name="border11" xfId="3" xr:uid="{00000000-0005-0000-0000-000002000000}"/>
    <cellStyle name="border12" xfId="4" xr:uid="{00000000-0005-0000-0000-000003000000}"/>
    <cellStyle name="border13" xfId="5" xr:uid="{00000000-0005-0000-0000-000004000000}"/>
    <cellStyle name="border14" xfId="6" xr:uid="{00000000-0005-0000-0000-000005000000}"/>
    <cellStyle name="border15" xfId="7" xr:uid="{00000000-0005-0000-0000-000006000000}"/>
    <cellStyle name="border2" xfId="8" xr:uid="{00000000-0005-0000-0000-000007000000}"/>
    <cellStyle name="border3" xfId="9" xr:uid="{00000000-0005-0000-0000-000008000000}"/>
    <cellStyle name="border4" xfId="10" xr:uid="{00000000-0005-0000-0000-000009000000}"/>
    <cellStyle name="border5" xfId="11" xr:uid="{00000000-0005-0000-0000-00000A000000}"/>
    <cellStyle name="border6" xfId="12" xr:uid="{00000000-0005-0000-0000-00000B000000}"/>
    <cellStyle name="border7" xfId="13" xr:uid="{00000000-0005-0000-0000-00000C000000}"/>
    <cellStyle name="border8" xfId="14" xr:uid="{00000000-0005-0000-0000-00000D000000}"/>
    <cellStyle name="border9" xfId="15" xr:uid="{00000000-0005-0000-0000-00000E000000}"/>
    <cellStyle name="Comma 2" xfId="17" xr:uid="{00000000-0005-0000-0000-00000F000000}"/>
    <cellStyle name="Comma 3" xfId="18" xr:uid="{00000000-0005-0000-0000-000010000000}"/>
    <cellStyle name="comma zerodec" xfId="19" xr:uid="{00000000-0005-0000-0000-000011000000}"/>
    <cellStyle name="Currency 2" xfId="20" xr:uid="{00000000-0005-0000-0000-000012000000}"/>
    <cellStyle name="Currency1" xfId="21" xr:uid="{00000000-0005-0000-0000-000013000000}"/>
    <cellStyle name="Date" xfId="22" xr:uid="{00000000-0005-0000-0000-000014000000}"/>
    <cellStyle name="Dollar (zero dec)" xfId="23" xr:uid="{00000000-0005-0000-0000-000015000000}"/>
    <cellStyle name="Fixed" xfId="24" xr:uid="{00000000-0005-0000-0000-000016000000}"/>
    <cellStyle name="HEADING1" xfId="25" xr:uid="{00000000-0005-0000-0000-000017000000}"/>
    <cellStyle name="HEADING2" xfId="26" xr:uid="{00000000-0005-0000-0000-000018000000}"/>
    <cellStyle name="Length" xfId="27" xr:uid="{00000000-0005-0000-0000-00001A000000}"/>
    <cellStyle name="No." xfId="28" xr:uid="{00000000-0005-0000-0000-00001B000000}"/>
    <cellStyle name="Normal 2" xfId="29" xr:uid="{00000000-0005-0000-0000-00001C000000}"/>
    <cellStyle name="Normal 2 2" xfId="55" xr:uid="{D3AA12C7-5394-4B29-B2A0-82DB62E4ABAB}"/>
    <cellStyle name="Normal 3" xfId="30" xr:uid="{00000000-0005-0000-0000-00001D000000}"/>
    <cellStyle name="Normal_ประมาณการ ปตร.แก่เสาร์4" xfId="31" xr:uid="{00000000-0005-0000-0000-00001E000000}"/>
    <cellStyle name="Number" xfId="32" xr:uid="{00000000-0005-0000-0000-00001F000000}"/>
    <cellStyle name="Q" xfId="33" xr:uid="{00000000-0005-0000-0000-000020000000}"/>
    <cellStyle name="Q_530904ที่ทำการโครงการกิ่วลมi" xfId="34" xr:uid="{00000000-0005-0000-0000-000021000000}"/>
    <cellStyle name="Q_ปมก.งานก่อสร้างอาคารที่ทำการชลประทาน ปรับ 11" xfId="35" xr:uid="{00000000-0005-0000-0000-000023000000}"/>
    <cellStyle name="Q_ปมก.ที่ทำการลำปาง120652" xfId="36" xr:uid="{00000000-0005-0000-0000-000024000000}"/>
    <cellStyle name="Q_โรงเก็บพัสดุ" xfId="37" xr:uid="{00000000-0005-0000-0000-000022000000}"/>
    <cellStyle name="small border line" xfId="38" xr:uid="{00000000-0005-0000-0000-000025000000}"/>
    <cellStyle name="Sta" xfId="39" xr:uid="{00000000-0005-0000-0000-000026000000}"/>
    <cellStyle name="W" xfId="40" xr:uid="{00000000-0005-0000-0000-000027000000}"/>
    <cellStyle name="W_530904ที่ทำการโครงการกิ่วลมi" xfId="41" xr:uid="{00000000-0005-0000-0000-000028000000}"/>
    <cellStyle name="W_ปมก.งานก่อสร้างอาคารที่ทำการชลประทาน ปรับ 11" xfId="42" xr:uid="{00000000-0005-0000-0000-00002A000000}"/>
    <cellStyle name="W_ปมก.ที่ทำการลำปาง120652" xfId="43" xr:uid="{00000000-0005-0000-0000-00002B000000}"/>
    <cellStyle name="W_โรงเก็บพัสดุ" xfId="44" xr:uid="{00000000-0005-0000-0000-000029000000}"/>
    <cellStyle name="zero" xfId="45" xr:uid="{00000000-0005-0000-0000-00002C000000}"/>
    <cellStyle name="เครื่องหมายจุลภาค 2" xfId="46" xr:uid="{00000000-0005-0000-0000-00002E000000}"/>
    <cellStyle name="เครื่องหมายจุลภาค 2 2" xfId="47" xr:uid="{00000000-0005-0000-0000-00002F000000}"/>
    <cellStyle name="เครื่องหมายจุลภาค 2_ระยะเวลาการทำงาน2" xfId="48" xr:uid="{00000000-0005-0000-0000-000030000000}"/>
    <cellStyle name="เครื่องหมายจุลภาค 3" xfId="49" xr:uid="{00000000-0005-0000-0000-000031000000}"/>
    <cellStyle name="เครื่องหมายจุลภาค 4" xfId="50" xr:uid="{00000000-0005-0000-0000-000032000000}"/>
    <cellStyle name="จุลภาค" xfId="16" builtinId="3"/>
    <cellStyle name="ปกติ" xfId="0" builtinId="0"/>
    <cellStyle name="ปกติ 2" xfId="51" xr:uid="{00000000-0005-0000-0000-000034000000}"/>
    <cellStyle name="ปกติ 3" xfId="52" xr:uid="{00000000-0005-0000-0000-000035000000}"/>
    <cellStyle name="ปกติ 4" xfId="53" xr:uid="{00000000-0005-0000-0000-000036000000}"/>
    <cellStyle name="ปกติ_ราคากลาง_กิ่วคอหมา_2ธค47" xfId="54" xr:uid="{55746583-E741-42E1-B6E8-059AF33E73C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ayan\&#3619;&#3634;&#3618;&#3585;&#3634;&#3619;&#3588;&#3635;&#3609;&#3623;&#3603;\nonglengsai\W-PK-Y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611;&#3637;&#3591;&#3610;&#3611;&#3619;&#3632;&#3617;&#3634;&#3603;%202555\&#3613;&#3656;&#3634;&#3618;&#3623;&#3636;&#3624;&#3623;&#3585;&#3619;&#3619;&#3617;\&#3611;&#3617;&#3585;.55\&#3591;&#3634;&#3609;&#3595;&#3656;&#3629;&#3617;&#3649;&#3595;&#3617;\&#3588;&#3619;&#3633;&#3657;&#3591;&#3607;&#3637;&#3656;%202\&#3629;&#3640;&#3607;&#3585;&#3616;&#3633;&#3618;&#3611;&#3637;%2055\&#3588;&#3621;&#3629;&#3591;&#3626;&#3634;&#3618;&#3651;&#3627;&#3597;&#3656;&#3585;&#3636;&#3656;&#3623;&#3621;&#3617;%2021+19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y%20Computer/Desktop/&#3611;&#3619;&#3632;&#3617;&#3634;&#3603;&#3604;&#3634;&#3604;&#3588;&#3629;&#3609;&#3585;&#3619;&#3637;&#3605;&#3631;&#3619;&#3656;&#3629;&#3591;&#3629;&#3656;&#3623;&#3617;/&#3591;&#3634;&#3609;&#3611;&#3637;%2052/&#3611;&#3619;&#3632;&#3605;&#3641;&#3619;&#3632;&#3610;&#3634;&#3618;&#3609;&#3657;&#3635;&#3619;&#3656;&#3629;&#3591;&#3649;&#3617;&#3604;%2001/&#3611;.&#3617;.&#3585;%20&#3611;&#3619;&#3632;&#3605;&#3641;&#3619;&#3632;&#3610;&#3634;&#3618;&#3609;&#3657;&#3635;&#3619;&#3656;&#3629;&#3591;&#3649;&#3617;&#3604;/1-8-52%20&#3611;.&#3617;.&#3585;.%20&#3611;&#3619;&#3632;&#3605;&#3641;&#3619;&#3632;&#3610;&#3634;&#3618;&#3619;&#3656;&#3629;&#3591;&#3649;&#3617;&#360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y%20Computer/Desktop/&#3611;&#3619;&#3632;&#3617;&#3634;&#3603;&#3604;&#3634;&#3604;&#3588;&#3629;&#3609;&#3585;&#3619;&#3637;&#3605;&#3631;&#3619;&#3656;&#3629;&#3591;&#3629;&#3656;&#3623;&#3617;/2.12.53/&#3611;&#3617;&#3585;.&#3619;&#3656;&#3629;&#3591;&#3629;&#3656;&#3623;&#3617;(&#3649;&#3585;&#3657;&#3652;&#3586;)/RID/&#3613;&#3634;&#3618;&#3623;&#3633;&#3591;&#3648;&#3588;&#3637;&#3618;&#3609;/&#3611;&#3617;&#3585;.&#3623;&#3633;&#3591;&#3648;&#3588;&#3637;&#3618;&#3609;13&#3605;&#3588;48.xls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microsoft.com/office/2019/04/relationships/externalLinkLongPath" Target="/Documents%20and%20Settings/My%20Computer/Desktop/&#3611;&#3619;&#3632;&#3617;&#3634;&#3603;&#3604;&#3634;&#3604;&#3588;&#3629;&#3609;&#3585;&#3619;&#3637;&#3605;&#3631;&#3619;&#3656;&#3629;&#3591;&#3629;&#3656;&#3623;&#3617;/Documents%20and%20Settings/user/My%20Documents/&#3591;&#3634;&#3609;&#3626;&#3656;&#3629;&#3618;&#3607;&#3635;/&#3610;&#3638;&#3591;&#3629;&#3657;&#3629;/Documents%20and%20Settings/user/My%20Documents/&#3591;&#3634;&#3609;&#3594;&#3611;/&#3649;&#3610;&#3610;&#3617;&#3634;&#3605;&#3619;&#3600;&#3634;&#3609;&#3629;&#3634;&#3588;&#3634;&#3619;/&#3617;&#3634;&#3605;&#3619;&#3600;&#3634;&#3609;&#3629;&#3634;&#3588;&#3634;&#3619;1/&#3619;&#3634;&#3591;&#3619;&#3636;&#3609;%2014359?31863228" TargetMode="External"/><Relationship Id="rId1" Type="http://schemas.openxmlformats.org/officeDocument/2006/relationships/externalLinkPath" Target="file:///\\31863228\&#3619;&#3634;&#3591;&#3619;&#3636;&#3609;%2014359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4;&#3621;&#3611;&#3619;&#3632;&#3607;&#3634;&#3609;&#3614;&#3632;&#3648;&#3618;&#3634;/&#3611;&#3619;&#3632;&#3617;&#3634;&#3603;&#3585;&#3634;&#3619;54/&#3609;&#3657;&#3629;&#3618;%20(52)/Copy%20of%20&#3611;&#3617;&#3585;.&#3604;&#3634;&#3604;&#3629;&#3656;&#3634;&#3591;&#3609;&#3657;&#3635;&#3648;&#3611;&#3639;&#3659;&#3629;&#3618;/Copy%20of%20&#3611;&#3617;&#3585;.&#3604;&#3634;&#3604;&#3629;&#3656;&#3634;&#3591;&#3609;&#3657;&#3635;&#3648;&#3611;&#3639;&#3659;&#3629;&#3618;/&#3611;&#3619;&#3632;&#3605;&#3641;&#3619;&#3632;&#3610;&#3634;&#3618;&#3609;&#3657;&#3635;&#3619;&#3656;&#3629;&#3591;&#3649;&#3617;&#3604;%2001/&#3611;&#3619;&#3632;&#3605;&#3641;&#3619;&#3632;&#3610;&#3634;&#3618;&#3609;&#3657;&#3635;&#3619;&#3656;&#3629;&#3591;&#3649;&#3617;&#3604;%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y%20Computer/My%20Documents/Downloads/&#3591;&#3634;&#3609;&#3585;&#3636;&#3656;&#3617;&#3621;&#3617;/&#3611;&#3619;&#3632;&#3617;&#3634;&#3603;&#3585;&#3634;&#3619;&#3585;&#3636;&#3656;&#3623;&#3621;&#3617;/530904&#3607;&#3637;&#3656;&#3607;&#3635;&#3585;&#3634;&#3619;&#3650;&#3588;&#3619;&#3591;&#3585;&#3634;&#3619;&#3585;&#3636;&#3656;&#3623;&#3621;&#3617;i.xls" TargetMode="External"/></Relationships>
</file>

<file path=xl/externalLinks/_rels/externalLink16.xml.rels><?xml version="1.0" encoding="UTF-8" standalone="yes"?>
<Relationships xmlns="http://schemas.openxmlformats.org/package/2006/relationships"><Relationship Id="rId2" Type="http://schemas.microsoft.com/office/2019/04/relationships/externalLinkLongPath" Target="/Documents%20and%20Settings/My%20Computer/Desktop/&#3611;&#3619;&#3632;&#3617;&#3634;&#3603;&#3604;&#3634;&#3604;&#3588;&#3629;&#3609;&#3585;&#3619;&#3637;&#3605;&#3631;&#3619;&#3656;&#3629;&#3591;&#3629;&#3656;&#3623;&#3617;/&#3591;&#3634;&#3609;&#3611;&#3637;%2052/&#3611;&#3619;&#3632;&#3605;&#3641;&#3619;&#3632;&#3610;&#3634;&#3618;&#3609;&#3657;&#3635;&#3619;&#3656;&#3629;&#3591;&#3649;&#3617;&#3604;%2001/&#3611;.&#3617;.&#3585;%20&#3611;&#3619;&#3632;&#3605;&#3641;&#3619;&#3632;&#3610;&#3634;&#3618;&#3609;&#3657;&#3635;&#3619;&#3656;&#3629;&#3591;&#3649;&#3617;&#3604;/Documents%20and%20Settings/Administrator/Desktop/e-auction/&#3613;&#3634;&#3618;&#3627;&#3633;&#3623;&#3610;&#3657;&#3634;&#3609;&#3626;&#3633;&#3609;&#3611;&#3656;&#3634;&#3614;&#3634;&#3604;/&#3613;&#3634;&#3618;&#3607;&#3656;&#3634;&#3649;&#3617;&#3656;&#3617;&#3641;&#3621;?4FAF8344" TargetMode="External"/><Relationship Id="rId1" Type="http://schemas.openxmlformats.org/officeDocument/2006/relationships/externalLinkPath" Target="file:///\\4FAF8344\&#3613;&#3634;&#3618;&#3607;&#3656;&#3634;&#3649;&#3617;&#3656;&#3617;&#3641;&#3621;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ineering1\computer%20(c)\yong\2&#3611;&#3617;&#3585;\&#3617;&#3632;&#3649;&#3585;&#3591;\&#3607;&#3635;&#3609;&#3610;&#3588;&#3635;&#3609;&#3623;&#3603;&#3651;&#3627;&#3617;&#365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d1\c\&#3586;&#3657;&#3629;&#3617;&#3641;&#3621;\&#3586;&#3657;&#3629;&#3617;&#3641;&#3621;\yong\makang\&#3611;&#3619;&#3632;&#3617;&#3634;&#3603;&#3585;&#3634;&#3619;\&#3629;&#3656;&#3634;&#3591;&#3649;&#3617;&#3656;&#3623;&#3633;&#3591;&#3623;&#3633;&#3623;(&#3649;&#3585;&#3657;&#3652;&#3586;)\Data-w95\Qua-45\w-&#3627;&#3657;&#3623;&#3618;&#3617;&#3656;&#3623;&#3591;-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e04thada\maindata\&#3591;&#3634;&#3609;\&#3611;&#3637;&#3591;&#3610;&#3611;&#3619;&#3632;&#3617;&#3634;&#3603;%202550\&#3611;&#3619;&#3632;&#3617;&#3634;&#3603;&#3585;&#3634;&#3619;\2550\&#3591;&#3634;&#3609;&#3595;&#3656;&#3629;&#3617;&#3649;&#3595;&#3617;\&#3613;&#3626;&#3610;.&#3588;&#3610;.%201\&#3591;&#3634;&#3609;&#3595;&#3656;&#3629;&#3617;&#3649;&#3595;&#3617;&#3588;&#3641;&#3626;&#3656;&#3591;&#3609;&#3657;&#3635;%20&#3585;&#3617;.%201%20+%20800%20&#3588;&#3621;&#3629;&#3591;%20RMC%20&#3585;&#3636;&#3656;&#3623;&#3621;&#361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_EXCEL\PD\COS-PD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ayan\&#3619;&#3634;&#3618;&#3585;&#3634;&#3619;&#3588;&#3635;&#3609;&#3623;&#3603;\nonglengsai\C-RH-Y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AMANKAN\newbt\C-BT-Y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y%20Computer/Desktop/&#3611;&#3619;&#3632;&#3617;&#3634;&#3603;&#3604;&#3634;&#3604;&#3588;&#3629;&#3609;&#3585;&#3619;&#3637;&#3605;&#3631;&#3619;&#3656;&#3629;&#3591;&#3629;&#3656;&#3623;&#3617;/2.12.53/&#3611;&#3617;&#3585;.&#3619;&#3656;&#3629;&#3591;&#3629;&#3656;&#3623;&#3617;(&#3649;&#3585;&#3657;&#3652;&#3586;)/CHC/&#3619;&#3634;&#3618;&#3621;&#3632;&#3648;&#3629;&#3637;&#3618;&#3604;&#3611;&#3619;&#3632;&#3617;&#3634;&#3603;&#3585;&#3634;&#3619;/&#3594;&#3633;&#3618;&#3626;&#3617;&#3610;&#3633;&#3605;&#3636;/&#3594;&#3633;&#3618;&#3626;&#3617;&#3610;&#3633;&#3605;&#3636;5&#3621;&#3657;&#3634;&#3609;CE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595;&#3656;&#3629;&#3617;&#3649;&#3595;&#3617;&#3610;&#3657;&#3634;&#3609;&#3611;&#3637;55\&#3591;&#3634;&#3609;&#3595;&#3656;&#3629;&#3617;&#3649;&#3595;&#3617;&#3629;&#3634;&#3588;&#3634;&#3619;&#3648;&#3629;&#3609;&#3585;&#3611;&#3619;&#3632;&#3626;&#3591;&#3588;&#3660;(&#3611;&#3619;&#3633;&#3610;&#3649;&#3585;&#3657;&#3621;&#3656;&#3634;&#3626;&#3640;&#3604;%2025&#3648;&#3617;.&#3618;54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mpang.03\d\Compaq\My%20Documents\Data\Budget\&#3613;&#3634;&#3618;&#3607;&#3640;&#3656;&#3591;&#3611;&#3591;&#3648;&#3619;&#3637;&#3618;&#3609;\&#3611;&#3619;&#3633;&#3610;&#3611;&#3619;&#3640;&#3591;\My%20Documents\Data\Pm\PM44\&#3586;&#3640;&#3604;&#3621;&#3629;&#3585;\&#3609;&#3636;&#3588;&#3617;&#3648;&#3586;&#3605;4\&#3609;&#3636;&#3588;&#3617;&#3631;4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ineering1\computer%20(c)\yong\2&#3611;&#3617;&#3585;\&#3617;&#3632;&#3649;&#3585;&#3591;\&#3617;&#3632;&#3649;&#3585;&#3591;&#3649;&#3585;&#3657;&#3652;&#3586;36&#3621;&#3657;&#3634;&#360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1;&#3619;&#3632;&#3617;&#3634;&#3603;&#3585;&#3634;&#3619;/2555/&#3627;&#3657;&#3623;&#3618;&#3626;&#3634;/&#3627;&#3657;&#3623;&#3618;&#3626;&#3634;%20(%204,500,000%20)/&#3591;&#3634;&#3609;&#3611;&#3637;%2052/&#3588;&#3635;&#3609;&#3623;&#3603;%20&#3629;&#3656;&#3634;&#3591;&#3631;%20&#3627;&#3657;&#3623;&#3618;&#3626;&#3634;/&#3627;&#3657;&#3623;&#3618;&#3626;&#3634;&#3613;&#3634;&#3618;&#3588;&#3629;&#3609;&#3585;&#3619;&#3637;&#3605;&#3621;&#3657;&#3623;&#3609;&#3611;&#3609;&#3627;&#3636;&#3609;&#3651;&#3627;&#3597;&#3656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4;&#3621;&#3611;&#3619;&#3632;&#3607;&#3634;&#3609;&#3614;&#3632;&#3648;&#3618;&#3634;/&#3611;&#3619;&#3632;&#3617;&#3634;&#3603;&#3585;&#3634;&#3619;54/(&#3649;&#3585;&#3657;&#3652;&#3586;)%20&#3611;.&#3617;.&#3585;.%20&#3626;&#3641;&#3610;&#3609;&#3657;&#3635;&#3610;&#3657;&#3634;&#3609;&#3648;&#3594;&#3637;&#3618;&#3591;&#3588;&#3634;&#3609;%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y%20Computer/Desktop/&#3611;&#3619;&#3632;&#3617;&#3634;&#3603;&#3604;&#3634;&#3604;&#3588;&#3629;&#3609;&#3585;&#3619;&#3637;&#3605;&#3631;&#3619;&#3656;&#3629;&#3591;&#3629;&#3656;&#3623;&#3617;/2.12.53/&#3611;&#3617;&#3585;.&#3619;&#3656;&#3629;&#3591;&#3629;&#3656;&#3623;&#3617;(&#3649;&#3585;&#3657;&#3652;&#3586;)/yong/2&#3611;&#3617;&#3585;/&#3605;&#3634;&#3619;&#3634;&#3591;&#3619;&#3634;&#3588;&#3634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y%20Computer/Desktop/&#3611;&#3619;&#3632;&#3617;&#3634;&#3603;&#3604;&#3634;&#3604;&#3588;&#3629;&#3609;&#3585;&#3619;&#3637;&#3605;&#3631;&#3619;&#3656;&#3629;&#3591;&#3629;&#3656;&#3623;&#3617;/&#3619;&#3634;&#3591;&#3648;&#3607;%20&#3585;&#3617;.1+830-1+910.&#3585;&#3617;.2+330-2+44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ayan\&#3611;&#3617;&#3585;.45\&#3604;&#3634;&#3604;&#3588;&#3629;&#3609;&#3585;&#3619;&#3637;&#3605;&#3588;&#3621;&#3629;&#3591;%201R_Rmc&#3629;&#3656;&#3634;&#3591;&#3649;&#3617;&#3656;&#3611;&#3639;&#3617;%20&#3585;&#3617;.9+300%20&#3606;&#3638;&#3591;%2015+98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y%20Computer/Desktop/&#3611;&#3619;&#3632;&#3617;&#3634;&#3603;&#3604;&#3634;&#3604;&#3588;&#3629;&#3609;&#3585;&#3619;&#3637;&#3605;&#3631;&#3619;&#3656;&#3629;&#3591;&#3629;&#3656;&#3623;&#3617;/Documents%20and%20Settings/user/My%20Documents/&#3591;&#3634;&#3609;&#3626;&#3656;&#3629;&#3618;&#3607;&#3635;/&#3610;&#3638;&#3591;&#3629;&#3657;&#3629;/&#3586;&#3629;&#3591;&#3592;&#3619;&#3636;&#3591;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/Documents%20and%20Settings/My%20Computer/Desktop/&#3611;&#3619;&#3632;&#3617;&#3634;&#3603;&#3604;&#3634;&#3604;&#3588;&#3629;&#3609;&#3585;&#3619;&#3637;&#3605;&#3631;&#3619;&#3656;&#3629;&#3591;&#3629;&#3656;&#3623;&#3617;/Documents%20and%20Settings/KOOKKAI/Desktop/SOM-O/Documents%20and%20Settings/DECHA/Desktop/&#3613;&#3634;&#3618;4&#3605;&#3633;&#3623;&#3611;&#3637;&#3627;&#3609;&#3657;&#3634;/Documents%20and%20Settings/User/Local%20Settings/Temporar?D3F34307" TargetMode="External"/><Relationship Id="rId1" Type="http://schemas.openxmlformats.org/officeDocument/2006/relationships/externalLinkPath" Target="file:///\\D3F34307\Temporar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y%20Computer/Desktop/&#3611;&#3619;&#3632;&#3617;&#3634;&#3603;&#3604;&#3634;&#3604;&#3588;&#3629;&#3609;&#3585;&#3619;&#3637;&#3605;&#3631;&#3619;&#3656;&#3629;&#3591;&#3629;&#3656;&#3623;&#3617;/2.12.53/&#3611;&#3617;&#3585;.&#3619;&#3656;&#3629;&#3591;&#3629;&#3656;&#3623;&#3617;(&#3649;&#3585;&#3657;&#3652;&#3586;)/&#3629;&#3634;&#3588;&#3634;&#3619;&#3609;&#3657;&#3635;&#3605;&#3585;&#3629;&#3633;&#3604;&#3609;&#3657;&#3635;%20%20&#3617;&#3617;.-%2004%20-%200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amankan\&#3627;&#3657;&#3623;&#3618;&#3594;&#3633;&#3618;&#3617;&#3591;&#3588;&#3621;\proces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y%20Computer/Desktop/&#3611;&#3619;&#3632;&#3617;&#3634;&#3603;&#3604;&#3634;&#3604;&#3588;&#3629;&#3609;&#3585;&#3619;&#3637;&#3605;&#3631;&#3619;&#3656;&#3629;&#3591;&#3629;&#3656;&#3623;&#3617;/Documents%20and%20Settings/User_1/Desktop/&#3586;&#3657;&#3629;&#3617;&#3641;&#3621;/&#3623;&#3619;&#3648;&#3607;&#3614;/&#3610;&#3657;&#3634;&#3609;&#3604;&#3591;/pm/&#3629;-&#3649;&#3617;&#3656;&#3623;&#3633;&#3591;&#3623;&#3633;&#3623;-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-PK-Y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 "/>
      <sheetName val="ตารางดินขุด-ดินถม"/>
      <sheetName val="ผาย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ำชี้แจง"/>
      <sheetName val="ใบปะหน้าปมก."/>
      <sheetName val="รายละเอียด"/>
      <sheetName val="บัญชีสรุป"/>
      <sheetName val="รายการคำนวณดาด"/>
      <sheetName val="งานดิน 1"/>
      <sheetName val="เสาเข็ม"/>
      <sheetName val="รูปตัด"/>
      <sheetName val="รูป "/>
      <sheetName val="แผนปฏิบัติงาน"/>
      <sheetName val="แผนที่โครงการ"/>
      <sheetName val="อัตราราคางาน"/>
      <sheetName val="ลูกจ้างชั่วคราว"/>
      <sheetName val="แผนจัดชื้อ"/>
      <sheetName val="การคิดแผนจัดชื้อ"/>
      <sheetName val="ราคากลางปูน"/>
      <sheetName val="ราคากลางหิน"/>
      <sheetName val="ราคากลางทราย-กรวด"/>
      <sheetName val="ราคากลางไม้"/>
      <sheetName val="การคิดไม้"/>
      <sheetName val="ราคากลางดิน,และลูกรัง"/>
      <sheetName val="การคิดดิน"/>
      <sheetName val="รายงานแผนปฎิบัติงา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.5"/>
      <sheetName val="ปร.4"/>
      <sheetName val="แผน"/>
      <sheetName val="สรุปรายการคำนาณ"/>
      <sheetName val="อัตราราคางาน"/>
      <sheetName val="detail "/>
      <sheetName val="วัสดุ"/>
      <sheetName val="งานดิน "/>
      <sheetName val="อัตราค่าขนส่ง(1)"/>
      <sheetName val="เสากั้นรถ"/>
      <sheetName val="งานสูบน้ำ"/>
      <sheetName val="Sheet1"/>
      <sheetName val="Sheet2"/>
      <sheetName val="บาน"/>
      <sheetName val="Factor"/>
      <sheetName val="รายละเอียด"/>
      <sheetName val="Rate"/>
      <sheetName val="สรุปาราคา"/>
      <sheetName val="อัตราค่าขนส่งวัสดุ(2)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เครื่องยก&amp;เพลา"/>
      <sheetName val="Unitcost"/>
      <sheetName val="Lining"/>
      <sheetName val="CushRock&amp;Soding"/>
      <sheetName val="B"/>
      <sheetName val="P"/>
      <sheetName val="ขส"/>
      <sheetName val="1"/>
      <sheetName val="2"/>
      <sheetName val="2.1"/>
      <sheetName val="3"/>
      <sheetName val="เชียงราย"/>
      <sheetName val="4"/>
      <sheetName val="5"/>
      <sheetName val="6"/>
      <sheetName val="7"/>
      <sheetName val="Cut&amp;Fill"/>
      <sheetName val="ท่อ"/>
      <sheetName val="ดิน"/>
      <sheetName val="ราคาท่อ"/>
      <sheetName val="PP"/>
      <sheetName val="ไตรมาส"/>
      <sheetName val="ไตรมาส (2)"/>
      <sheetName val="ชป325"/>
      <sheetName val="เหล็กเส้น"/>
      <sheetName val="Sheet1"/>
      <sheetName val="รื้อท่อลอด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่วนการนำเข้าข้อมูล"/>
      <sheetName val="ส่วนการคำนวณและแสดงผล"/>
    </sheetNames>
    <sheetDataSet>
      <sheetData sheetId="0">
        <row r="11">
          <cell r="C11">
            <v>1799</v>
          </cell>
          <cell r="D11">
            <v>210.65</v>
          </cell>
          <cell r="E11">
            <v>211.3</v>
          </cell>
          <cell r="F11">
            <v>210.7</v>
          </cell>
          <cell r="G11">
            <v>211.4</v>
          </cell>
          <cell r="H11">
            <v>209.16800000000001</v>
          </cell>
          <cell r="I11">
            <v>209.86799999999999</v>
          </cell>
          <cell r="J11">
            <v>0</v>
          </cell>
          <cell r="K11">
            <v>0</v>
          </cell>
          <cell r="L11">
            <v>211.15</v>
          </cell>
          <cell r="M11">
            <v>209.61799999999999</v>
          </cell>
        </row>
      </sheetData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ุด X-0+630"/>
      <sheetName val="ขุดX0+500"/>
      <sheetName val="ขุดx-4"/>
      <sheetName val="ขุดX-0+300"/>
      <sheetName val="ขุดX-0+200"/>
      <sheetName val="1"/>
      <sheetName val="ปร.4"/>
      <sheetName val="ปร.5"/>
      <sheetName val="รายละเอียด"/>
      <sheetName val="สรุปรายการคำนาณ"/>
      <sheetName val="อัตราราคางาน"/>
      <sheetName val="อัตราค่าขนส่ง"/>
      <sheetName val="detail "/>
      <sheetName val="Factor"/>
      <sheetName val="เสากั้นรถ"/>
      <sheetName val="งานดิน"/>
      <sheetName val="งานสูบน้ำ"/>
      <sheetName val="สรุปาราคา"/>
      <sheetName val="รายละเอียด (2)"/>
      <sheetName val="2"/>
      <sheetName val="D4"/>
      <sheetName val="ราคากลาง (เครื่องกว้าน)"/>
      <sheetName val="แผน"/>
      <sheetName val="คำนวณmatt"/>
      <sheetName val="matt"/>
      <sheetName val="แผนจัดชื้อ"/>
      <sheetName val="แผนจัดจ้าง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1"/>
      <sheetName val="00"/>
      <sheetName val="ข้อมูล2"/>
      <sheetName val="วัสดุหลัก"/>
      <sheetName val="อัตราคอนกรีต"/>
      <sheetName val="Factor F"/>
      <sheetName val="อัตรา2"/>
      <sheetName val="อัตรา3"/>
      <sheetName val="ชี้"/>
      <sheetName val="ชป.325"/>
      <sheetName val="ชป.1 (2)"/>
      <sheetName val="สรุป"/>
      <sheetName val="Factor F (2)"/>
      <sheetName val="บัญชีสรุปค่าแรง"/>
      <sheetName val="detail"/>
      <sheetName val="ราคาวัสดุ"/>
      <sheetName val="รายละเอียด"/>
      <sheetName val="อนุไฟฟ้า"/>
      <sheetName val="แผนเงินสด (2)"/>
      <sheetName val="ผนังและพื้น"/>
      <sheetName val="ห้องน้ำสุขภัณฑ์"/>
      <sheetName val="งานสุขาภิบาล"/>
      <sheetName val="รายการคำนวณ"/>
      <sheetName val="รายการคำนวณ (2)"/>
      <sheetName val="ดินขุดถมทรายคอนหยาบ"/>
      <sheetName val="คอนกรีตโครงสร้าง"/>
      <sheetName val="เหล็กเสริมคอนกรีต"/>
      <sheetName val="ไม้แบบ"/>
      <sheetName val="โครงหลังคา"/>
      <sheetName val="ประตูหน้าต่าง"/>
      <sheetName val="แอร์"/>
      <sheetName val="งานสี"/>
      <sheetName val="คำนวณแอร์"/>
      <sheetName val="คำนวณแอร์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">
          <cell r="B4" t="str">
            <v>ตามแบบ มฐ.-07-02-001  ถึง  มฐ.-07-02-021 , มฐ.-08-02-001  ถึง  มฐ.-08-20-019 ,MDS-339/2 ถึง MDS-341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ำชี้แจง"/>
      <sheetName val="ชป.325"/>
      <sheetName val="รายละเอียดแนบท้าย1 (2)"/>
      <sheetName val="แผน (2)"/>
      <sheetName val="item (2)"/>
      <sheetName val="คิดราคางานต่อหน่วยงานดิน"/>
      <sheetName val="detail (2)"/>
      <sheetName val="กรอกข้อมูล"/>
      <sheetName val="ที่มาราคาต้นทุนวัสดุ (2)"/>
      <sheetName val="ref."/>
      <sheetName val="รถบรรทุก 10 ล้อ"/>
      <sheetName val="สรุปปริมาณงาน"/>
      <sheetName val="รายการคำนวณ1"/>
      <sheetName val="รายการคำนวณ2"/>
      <sheetName val="งานดิน"/>
      <sheetName val="อาคารประกอบ"/>
      <sheetName val="ราคางานต่อหน่วยงานดิ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"/>
      <sheetName val="Sheet2"/>
    </sheetNames>
    <sheetDataSet>
      <sheetData sheetId="0" refreshError="1">
        <row r="1">
          <cell r="D1" t="str">
            <v>อ่างเก็บน้ำห้วยมะแกง บ.ห้วยมะแกง ต.ป่าแดด อ.แม่สรวย จ.เชียงราย</v>
          </cell>
        </row>
        <row r="2">
          <cell r="D2" t="str">
            <v>ทำนบดิน</v>
          </cell>
        </row>
        <row r="3">
          <cell r="D3" t="str">
            <v>2546</v>
          </cell>
        </row>
        <row r="4">
          <cell r="D4">
            <v>536</v>
          </cell>
        </row>
        <row r="5">
          <cell r="D5">
            <v>1</v>
          </cell>
        </row>
        <row r="6">
          <cell r="D6">
            <v>1</v>
          </cell>
        </row>
        <row r="7">
          <cell r="D7">
            <v>176</v>
          </cell>
        </row>
        <row r="10">
          <cell r="D10" t="str">
            <v>หินคลุก</v>
          </cell>
        </row>
        <row r="14">
          <cell r="B14">
            <v>534.5</v>
          </cell>
          <cell r="C14">
            <v>533</v>
          </cell>
          <cell r="D14">
            <v>523</v>
          </cell>
        </row>
        <row r="41">
          <cell r="G41">
            <v>18</v>
          </cell>
        </row>
        <row r="42">
          <cell r="G42">
            <v>6</v>
          </cell>
        </row>
        <row r="50">
          <cell r="B50">
            <v>0</v>
          </cell>
        </row>
        <row r="51">
          <cell r="B51">
            <v>30</v>
          </cell>
        </row>
        <row r="52">
          <cell r="B52">
            <v>60</v>
          </cell>
        </row>
        <row r="53">
          <cell r="B53">
            <v>90</v>
          </cell>
        </row>
        <row r="54">
          <cell r="B54">
            <v>120</v>
          </cell>
        </row>
        <row r="55">
          <cell r="B55">
            <v>146</v>
          </cell>
        </row>
      </sheetData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ลองส่งน้ำ-45"/>
      <sheetName val="ท่อส่งน้ำ-45"/>
      <sheetName val="ทำนบดิน  109842-45"/>
      <sheetName val="ทางระบายน้ำล้น-45"/>
    </sheetNames>
    <sheetDataSet>
      <sheetData sheetId="0"/>
      <sheetData sheetId="1"/>
      <sheetData sheetId="2"/>
      <sheetData sheetId="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ำชี้แจง"/>
      <sheetName val="ใบปะหน้าประมาณการ"/>
      <sheetName val="รายละเอียด "/>
      <sheetName val="ปริมาณงาน"/>
      <sheetName val="บัญชีสรุป"/>
      <sheetName val="งานดิน"/>
      <sheetName val="รูป"/>
      <sheetName val="แผนปฏิบัติการ"/>
      <sheetName val="อัตราราคางาน"/>
      <sheetName val="ปริมาณงาน-10"/>
      <sheetName val="ชป 325"/>
      <sheetName val="คำชี้แจง (3)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-1.XLS"/>
      <sheetName val="COS-2.XLS 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ใบปะหน้าประมาณการ"/>
      <sheetName val="รายละเอียด"/>
      <sheetName val="บัญชีสรุป"/>
      <sheetName val="แผนปฏิบัติงาน"/>
      <sheetName val="Sheet1"/>
      <sheetName val="Sheet2"/>
      <sheetName val="Sheet3"/>
      <sheetName val="อัตราราคางาน (ทำเอง)"/>
      <sheetName val="กสย.11"/>
      <sheetName val="กสย.11  "/>
      <sheetName val="ระยะทาง"/>
      <sheetName val="กสย.2 [R]"/>
      <sheetName val="แผนจังหวัด"/>
      <sheetName val="รายงานแผน"/>
      <sheetName val="กสย. 2 (R)"/>
      <sheetName val="กสย.11 "/>
      <sheetName val="กสย. 11"/>
      <sheetName val="Sheet1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">
          <cell r="F9">
            <v>2185</v>
          </cell>
        </row>
        <row r="10">
          <cell r="F10">
            <v>4461</v>
          </cell>
        </row>
        <row r="11">
          <cell r="F11">
            <v>1882</v>
          </cell>
        </row>
        <row r="12">
          <cell r="F12">
            <v>2648</v>
          </cell>
        </row>
        <row r="13">
          <cell r="F13">
            <v>2001</v>
          </cell>
        </row>
        <row r="14">
          <cell r="F14">
            <v>1020</v>
          </cell>
        </row>
        <row r="15">
          <cell r="F15">
            <v>872</v>
          </cell>
        </row>
        <row r="25">
          <cell r="E25">
            <v>472</v>
          </cell>
        </row>
        <row r="27">
          <cell r="E27">
            <v>399</v>
          </cell>
        </row>
        <row r="29">
          <cell r="E29">
            <v>534</v>
          </cell>
        </row>
        <row r="30">
          <cell r="E30">
            <v>14400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ใบปะหน้าประมาณการ"/>
      <sheetName val="รายละเอียด"/>
      <sheetName val="แผนปฏิบัติงาน"/>
      <sheetName val="อัตราราคางาน (ทำเอง)"/>
      <sheetName val="กสย.11 หน้า 1,3"/>
      <sheetName val="กสย. 11 หน้า 2"/>
      <sheetName val="บัญชีสรุป"/>
      <sheetName val="รายงานแผน"/>
      <sheetName val="กสย. 2 (R)"/>
    </sheetNames>
    <sheetDataSet>
      <sheetData sheetId="0"/>
      <sheetData sheetId="1"/>
      <sheetData sheetId="2"/>
      <sheetData sheetId="3" refreshError="1">
        <row r="25">
          <cell r="G25">
            <v>414</v>
          </cell>
        </row>
        <row r="27">
          <cell r="G27">
            <v>309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บานเหลี่ยม2.4x2.1-6.5t"/>
      <sheetName val="เครื่องยก&amp;เพลา"/>
      <sheetName val="Unitcost"/>
      <sheetName val="Lining"/>
      <sheetName val="CushRock&amp;Soding"/>
      <sheetName val="ปริมาณฯ "/>
      <sheetName val="Sheet2"/>
      <sheetName val="7"/>
      <sheetName val="B"/>
      <sheetName val="P"/>
      <sheetName val="ขส"/>
      <sheetName val="1"/>
      <sheetName val="2"/>
      <sheetName val="2.1"/>
      <sheetName val="3"/>
      <sheetName val="4"/>
      <sheetName val="5"/>
      <sheetName val="6"/>
      <sheetName val="Cut&amp;Fill"/>
      <sheetName val="ท่อ"/>
      <sheetName val="ดิน"/>
      <sheetName val="ราคาท่อ"/>
      <sheetName val="4er"/>
      <sheetName val="PP"/>
      <sheetName val="ไตรมาส"/>
      <sheetName val="ชป325"/>
      <sheetName val="เหล็กเส้น"/>
      <sheetName val="Sheet1"/>
      <sheetName val="รื้อท่อลอด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5">
          <cell r="B5" t="str">
            <v>โครงการปรับปรุงประตูระบายทรายฝายชัยสมบัติ (ระยะที่ 2) ตำบลท่าสาย  อำเภอเมือง  จังหวัดเชียงราย</v>
          </cell>
        </row>
      </sheetData>
      <sheetData sheetId="9"/>
      <sheetData sheetId="10"/>
      <sheetData sheetId="11"/>
      <sheetData sheetId="12"/>
      <sheetData sheetId="13" refreshError="1">
        <row r="11">
          <cell r="M11">
            <v>382</v>
          </cell>
        </row>
      </sheetData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รอกแบบ"/>
      <sheetName val="ค่าน้ำมันเชื้อเพลิง"/>
      <sheetName val="ค่าขนส่ง (2)"/>
      <sheetName val="คำชี้แจง"/>
      <sheetName val="ชป325"/>
      <sheetName val="รายละเอียด"/>
      <sheetName val="ค่าแรง"/>
      <sheetName val="แผนปฏิบัติงาน"/>
      <sheetName val="รายการคำนวณ"/>
      <sheetName val="แบบอาคารเอนกประสงค์"/>
      <sheetName val="แบบห้องน้ำ"/>
      <sheetName val="แผนที่โครงการ"/>
      <sheetName val="รูปถ่าย"/>
      <sheetName val="ราคาวัสดุ "/>
      <sheetName val="อัตราราคาวัสดุ"/>
      <sheetName val="อัตราราคางาน"/>
      <sheetName val="อัตราราคางาน (2)"/>
      <sheetName val="Cons."/>
      <sheetName val="ค่าขนส่ง"/>
      <sheetName val="Etc"/>
      <sheetName val="Cost"/>
      <sheetName val="รต"/>
    </sheetNames>
    <sheetDataSet>
      <sheetData sheetId="0">
        <row r="8">
          <cell r="B8">
            <v>30.5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ชป.325"/>
      <sheetName val="รายละเอียด"/>
      <sheetName val="งานดิน"/>
      <sheetName val="แผนเงินสด"/>
    </sheetNames>
    <sheetDataSet>
      <sheetData sheetId="0"/>
      <sheetData sheetId="1">
        <row r="5">
          <cell r="E5">
            <v>90513.5</v>
          </cell>
        </row>
      </sheetData>
      <sheetData sheetId="2"/>
      <sheetData sheetId="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คำชี้แจง"/>
      <sheetName val="หน้า1"/>
      <sheetName val="ราคาวัสดุ1"/>
      <sheetName val="อัตราราคางาน2"/>
      <sheetName val="ราคาดิน"/>
      <sheetName val="กิจกรรมต่างๆ3"/>
      <sheetName val="กิจกรรมต่างๆแท้"/>
      <sheetName val="รายละเอียด"/>
      <sheetName val="Interpulate"/>
      <sheetName val="อนุประมาณการ"/>
      <sheetName val="รูปหินคลุก"/>
      <sheetName val="ราคางานทำเอง"/>
      <sheetName val="ราคากลาง"/>
      <sheetName val="รูป"/>
      <sheetName val="รูป (2)"/>
      <sheetName val="รูป (3)"/>
      <sheetName val="ไตรมาส"/>
      <sheetName val="ตารางงาน"/>
      <sheetName val="รายละเอียดพิเศ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3">
          <cell r="M13">
            <v>178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่วนการนำเข้าข้อมูล"/>
      <sheetName val="ส่วนการคำนวณและแสดงผล"/>
      <sheetName val="ลอง 1 "/>
    </sheetNames>
    <sheetDataSet>
      <sheetData sheetId="0"/>
      <sheetData sheetId="1">
        <row r="57">
          <cell r="K57">
            <v>0.8</v>
          </cell>
        </row>
        <row r="637">
          <cell r="K637">
            <v>318</v>
          </cell>
        </row>
      </sheetData>
      <sheetData sheetId="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ก."/>
      <sheetName val="ปก23"/>
      <sheetName val="คำชี้แจง "/>
      <sheetName val="ชป.325 "/>
      <sheetName val="รูป "/>
      <sheetName val="แผนที่."/>
      <sheetName val="รายละเอียด (1)"/>
      <sheetName val="แผน (2)"/>
      <sheetName val="สรุปปรินาณงาน"/>
      <sheetName val="ราคาต้นทุนต่อหน่วย "/>
      <sheetName val="อัตราราคางานทำเอง"/>
      <sheetName val="อัตราค่าขนส่ง(ทำเอง)"/>
      <sheetName val="รายละเอียดค่าแรง"/>
      <sheetName val="คำนวณเสาท่อริมตลิ่ง "/>
      <sheetName val="วัสดุ"/>
      <sheetName val="Factor F."/>
      <sheetName val="ราคาไม้แบบ "/>
      <sheetName val="คำนวณไม้แบบ "/>
      <sheetName val="รายละเอียดบาน (0)"/>
      <sheetName val="รายละเอียดบาน (1)"/>
      <sheetName val="รายละเอียดบาน (2)"/>
      <sheetName val="รายละเอียดบาน (3)"/>
      <sheetName val="เครื่องสูบน้ำ"/>
      <sheetName val="อุปกรณ์แพสูบน้ำ"/>
      <sheetName val="อุปกรณ์ยึดโยงแพสูบน้ำ"/>
      <sheetName val="ระบบไฟฟ้าแรงต่ำ"/>
      <sheetName val="ป้ายโครงการ(1)"/>
    </sheetNames>
    <sheetDataSet>
      <sheetData sheetId="0"/>
      <sheetData sheetId="1"/>
      <sheetData sheetId="2"/>
      <sheetData sheetId="3"/>
      <sheetData sheetId="4"/>
      <sheetData sheetId="5"/>
      <sheetData sheetId="6">
        <row r="55">
          <cell r="H55">
            <v>986038.34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ำชี้แจง"/>
      <sheetName val="หน้า1"/>
      <sheetName val="หน้า2"/>
      <sheetName val="หน้า3"/>
      <sheetName val="บาน0.20"/>
      <sheetName val="บาน1.25x0.80"/>
      <sheetName val="ราคาทำเอง"/>
      <sheetName val="ราคาดิน"/>
      <sheetName val="กิจกรรมต่างๆแท้"/>
      <sheetName val="ราคากลาง"/>
      <sheetName val="ตารางงาน"/>
      <sheetName val="รูป"/>
      <sheetName val="ปกคำนวณ"/>
      <sheetName val="พานิชย์_กค49"/>
      <sheetName val="10"/>
      <sheetName val="2"/>
      <sheetName val="3"/>
      <sheetName val="1"/>
      <sheetName val="4"/>
      <sheetName val="5"/>
      <sheetName val="6"/>
      <sheetName val="7 "/>
      <sheetName val="8"/>
      <sheetName val="9"/>
      <sheetName val="11"/>
      <sheetName val="12"/>
      <sheetName val="laroux"/>
      <sheetName val="ราคาวัสดุ1"/>
      <sheetName val="อัตราราคางาน2"/>
      <sheetName val="กิจกรรมต่างๆ3"/>
      <sheetName val="ราคางานทำเอง"/>
      <sheetName val="ก๊อดยาว"/>
      <sheetName val="Fทำเอง"/>
      <sheetName val="Fจ้างเหมา"/>
      <sheetName val="Sheet1"/>
      <sheetName val="พานิชย์_มิย49"/>
      <sheetName val="13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รายการคำนวณรางเท"/>
      <sheetName val="รางเท กม.1+830-1+910"/>
      <sheetName val="รางเท กม.2+330-2+440"/>
    </sheetNames>
    <sheetDataSet>
      <sheetData sheetId="0" refreshError="1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ชป.325"/>
      <sheetName val="รายละเอียด"/>
      <sheetName val="รายการคำนวณ "/>
      <sheetName val="cashflow"/>
      <sheetName val="Material List"/>
      <sheetName val="อัตราค่าขนส่ง"/>
      <sheetName val="ค่าขนส่งหินทราย"/>
      <sheetName val="unit cost"/>
      <sheetName val="อัตราราคางา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〰〰อง"/>
      <sheetName val="บันทึก 1"/>
      <sheetName val="คำชี้แจง"/>
      <sheetName val="แบบประมาณการ"/>
      <sheetName val="รายละเอียด"/>
      <sheetName val="รายการคำนวณค่าจ้างชั่วคราว"/>
      <sheetName val="ส่วนการคำนวณและแสดงผล.1"/>
      <sheetName val="ส่วนการคำนวณและแสดงผล.2"/>
      <sheetName val="ส่วนการคำนวณและแสดงผล.3"/>
      <sheetName val="ส่วนการคำนวณและแสดงผล4"/>
      <sheetName val="ส่วนการคำนวณและแสดงผล5"/>
      <sheetName val="ส่วนการคำนวณและแสดงผล6"/>
      <sheetName val="ส่วนการคำนวณและแสดงผล7"/>
      <sheetName val="ส่วนการคำนวณและแสดงผล8"/>
      <sheetName val="อัครา"/>
      <sheetName val="ค่าขนส่ง"/>
      <sheetName val="ราคางานต้นทุนต่อหน่วย"/>
      <sheetName val="ราคาวัสดุก่อสร้าง"/>
      <sheetName val="ค่าขนส่งวัสดุก่อสร้าง"/>
      <sheetName val="ตารางปฏิบัติงานและงบประมาณ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ละเอียดแนบท้าย1"/>
      <sheetName val="แผน (2)"/>
      <sheetName val="สรุปปริมาณงาน"/>
      <sheetName val="แม่มูล"/>
      <sheetName val="item"/>
      <sheetName val="ราคาคอนกรีต1"/>
      <sheetName val="detail"/>
      <sheetName val="ราคาวัสดุ"/>
      <sheetName val="ref."/>
      <sheetName val="คิดราคางานต่อหน่วยงานดิน"/>
      <sheetName val="คิดค่าขนส่ง"/>
      <sheetName val="กรอกข้อมูล"/>
      <sheetName val="ที่มาราคาต้นทุนวัสดุ"/>
      <sheetName val="ราคาคอนกรีต"/>
      <sheetName val="รถบรรทุก 10 ล้อ"/>
      <sheetName val="ชุดหิน"/>
      <sheetName val="แผ่นยางกันB"/>
      <sheetName val="ลวดตาข่าย"/>
      <sheetName val="เหล็ก"/>
      <sheetName val="ท่อ"/>
      <sheetName val="hdpe"/>
      <sheetName val="ไม้"/>
      <sheetName val="จ้างทำบาน"/>
      <sheetName val="ราคาต้นทุนต่อระยะทาง"/>
      <sheetName val="รายการคำนวณ1"/>
      <sheetName val="รายการคำนวณ2"/>
      <sheetName val="รายการคำนวณเหล็ก"/>
      <sheetName val="งานดิน"/>
      <sheetName val="กรอกข้อมูล2"/>
      <sheetName val="Sheet1"/>
      <sheetName val="ชป.325"/>
      <sheetName val="คำชี้แจง"/>
      <sheetName val="ราคางานต่อหน่วยงานดิ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่วนการนำเข้าข้อมูล"/>
      <sheetName val="ส่วนการคำนวณและแสดงผล"/>
      <sheetName val="ส่วนการนำเข้าข้อมูล (2)"/>
      <sheetName val="ส่วนการคำนวณและแสดงผล (2)"/>
    </sheetNames>
    <sheetDataSet>
      <sheetData sheetId="0"/>
      <sheetData sheetId="1">
        <row r="55">
          <cell r="D55">
            <v>1</v>
          </cell>
          <cell r="E55">
            <v>1.4</v>
          </cell>
          <cell r="G55">
            <v>1.65</v>
          </cell>
        </row>
        <row r="57">
          <cell r="B57">
            <v>0.9</v>
          </cell>
          <cell r="C57">
            <v>0.6</v>
          </cell>
        </row>
        <row r="200">
          <cell r="K200">
            <v>13.8084127232062</v>
          </cell>
        </row>
        <row r="264">
          <cell r="K264">
            <v>11.642669999999999</v>
          </cell>
        </row>
        <row r="273">
          <cell r="K273">
            <v>10.090313999999999</v>
          </cell>
        </row>
        <row r="305">
          <cell r="K305">
            <v>78.104712732061984</v>
          </cell>
        </row>
        <row r="308">
          <cell r="K308">
            <v>2.3431413819618596</v>
          </cell>
        </row>
      </sheetData>
      <sheetData sheetId="2" refreshError="1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น้ำตกอัดน้ำ"/>
      <sheetName val="คลองส่งน้ำ"/>
    </sheetNames>
    <sheetDataSet>
      <sheetData sheetId="0"/>
      <sheetData sheetId="1">
        <row r="27">
          <cell r="P27">
            <v>0.05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งานแผน"/>
      <sheetName val="กสย.11 หน้า 1,3"/>
      <sheetName val="ใบปะหน้าประมาณการ"/>
      <sheetName val="รายละเอียด"/>
      <sheetName val="อัตราราคางาน"/>
      <sheetName val="บัญชีสรุป"/>
    </sheetNames>
    <sheetDataSet>
      <sheetData sheetId="0"/>
      <sheetData sheetId="1"/>
      <sheetData sheetId="2"/>
      <sheetData sheetId="3"/>
      <sheetData sheetId="4">
        <row r="11">
          <cell r="F11">
            <v>1718</v>
          </cell>
        </row>
      </sheetData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"/>
      <sheetName val="รางริน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071CA-203E-46C9-9914-00FECBE2CE0B}">
  <sheetPr>
    <tabColor rgb="FFFF0000"/>
  </sheetPr>
  <dimension ref="A1:M39"/>
  <sheetViews>
    <sheetView view="pageBreakPreview" zoomScaleNormal="70" zoomScaleSheetLayoutView="100" workbookViewId="0">
      <selection activeCell="A28" sqref="A28:XFD37"/>
    </sheetView>
  </sheetViews>
  <sheetFormatPr defaultRowHeight="14.25" x14ac:dyDescent="0.2"/>
  <cols>
    <col min="2" max="2" width="73.125" customWidth="1"/>
    <col min="4" max="4" width="11.75" customWidth="1"/>
    <col min="5" max="5" width="13.625" customWidth="1"/>
    <col min="6" max="6" width="17.625" customWidth="1"/>
    <col min="8" max="8" width="16.375" customWidth="1"/>
    <col min="9" max="9" width="15.25" customWidth="1"/>
  </cols>
  <sheetData>
    <row r="1" spans="1:13" ht="23.25" x14ac:dyDescent="0.35">
      <c r="A1" s="45" t="s">
        <v>22</v>
      </c>
      <c r="B1" s="45"/>
      <c r="C1" s="45"/>
      <c r="D1" s="45"/>
      <c r="E1" s="45"/>
      <c r="F1" s="45"/>
      <c r="G1" s="45"/>
      <c r="H1" s="45"/>
      <c r="I1" s="45"/>
      <c r="J1" s="2"/>
      <c r="K1" s="2"/>
      <c r="L1" s="2"/>
      <c r="M1" s="2"/>
    </row>
    <row r="2" spans="1:13" ht="23.25" x14ac:dyDescent="0.35">
      <c r="A2" s="2" t="s">
        <v>72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3.25" x14ac:dyDescent="0.35">
      <c r="A3" s="2" t="s">
        <v>36</v>
      </c>
      <c r="B3" s="2" t="s">
        <v>73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3.25" x14ac:dyDescent="0.35">
      <c r="A4" s="2" t="s">
        <v>30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x14ac:dyDescent="0.35">
      <c r="A5" s="2" t="s">
        <v>21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23.25" x14ac:dyDescent="0.35">
      <c r="A6" s="2" t="s">
        <v>68</v>
      </c>
      <c r="B6" s="2"/>
      <c r="C6" s="2" t="s">
        <v>69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x14ac:dyDescent="0.35">
      <c r="A7" s="2" t="s">
        <v>43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23.25" x14ac:dyDescent="0.35">
      <c r="A8" s="3" t="s">
        <v>7</v>
      </c>
      <c r="B8" s="46" t="s">
        <v>5</v>
      </c>
      <c r="C8" s="46" t="s">
        <v>4</v>
      </c>
      <c r="D8" s="46" t="s">
        <v>3</v>
      </c>
      <c r="E8" s="46" t="s">
        <v>2</v>
      </c>
      <c r="F8" s="46" t="s">
        <v>8</v>
      </c>
      <c r="G8" s="46" t="s">
        <v>9</v>
      </c>
      <c r="H8" s="3" t="s">
        <v>2</v>
      </c>
      <c r="I8" s="46" t="s">
        <v>10</v>
      </c>
      <c r="J8" s="2"/>
      <c r="K8" s="2"/>
      <c r="L8" s="2"/>
      <c r="M8" s="2"/>
    </row>
    <row r="9" spans="1:13" ht="23.25" x14ac:dyDescent="0.35">
      <c r="A9" s="4" t="s">
        <v>11</v>
      </c>
      <c r="B9" s="47"/>
      <c r="C9" s="48"/>
      <c r="D9" s="48"/>
      <c r="E9" s="48"/>
      <c r="F9" s="48"/>
      <c r="G9" s="48"/>
      <c r="H9" s="4" t="s">
        <v>12</v>
      </c>
      <c r="I9" s="48"/>
      <c r="J9" s="2"/>
      <c r="K9" s="2"/>
      <c r="L9" s="2"/>
      <c r="M9" s="2"/>
    </row>
    <row r="10" spans="1:13" ht="23.25" x14ac:dyDescent="0.35">
      <c r="A10" s="5">
        <v>1</v>
      </c>
      <c r="B10" s="33" t="s">
        <v>74</v>
      </c>
      <c r="C10" s="6"/>
      <c r="D10" s="30"/>
      <c r="E10" s="8"/>
      <c r="F10" s="8"/>
      <c r="G10" s="6"/>
      <c r="H10" s="8"/>
      <c r="I10" s="8"/>
      <c r="J10" s="2"/>
      <c r="K10" s="2"/>
      <c r="L10" s="2"/>
      <c r="M10" s="2"/>
    </row>
    <row r="11" spans="1:13" ht="23.25" x14ac:dyDescent="0.35">
      <c r="A11" s="9"/>
      <c r="B11" s="34" t="s">
        <v>75</v>
      </c>
      <c r="C11" s="10" t="s">
        <v>0</v>
      </c>
      <c r="D11" s="11">
        <v>1088</v>
      </c>
      <c r="E11" s="35">
        <v>30</v>
      </c>
      <c r="F11" s="11">
        <f>D11*E11</f>
        <v>32640</v>
      </c>
      <c r="G11" s="42">
        <v>1.3642000000000001</v>
      </c>
      <c r="H11" s="11">
        <f>E11*G11</f>
        <v>40.926000000000002</v>
      </c>
      <c r="I11" s="11">
        <f>D11*E11*G11</f>
        <v>44527.488000000005</v>
      </c>
      <c r="J11" s="2"/>
      <c r="K11" s="2"/>
      <c r="L11" s="2"/>
      <c r="M11" s="2"/>
    </row>
    <row r="12" spans="1:13" ht="23.25" x14ac:dyDescent="0.35">
      <c r="A12" s="9"/>
      <c r="B12" s="34" t="s">
        <v>76</v>
      </c>
      <c r="C12" s="10" t="s">
        <v>0</v>
      </c>
      <c r="D12" s="11">
        <v>1088</v>
      </c>
      <c r="E12" s="35">
        <v>312.76</v>
      </c>
      <c r="F12" s="11">
        <f t="shared" ref="F12:F13" si="0">D12*E12</f>
        <v>340282.88</v>
      </c>
      <c r="G12" s="42">
        <v>1.3642000000000001</v>
      </c>
      <c r="H12" s="11">
        <f t="shared" ref="H12:H13" si="1">E12*G12</f>
        <v>426.667192</v>
      </c>
      <c r="I12" s="11">
        <f t="shared" ref="I12:I13" si="2">D12*E12*G12</f>
        <v>464213.90489600005</v>
      </c>
      <c r="J12" s="2"/>
      <c r="K12" s="2"/>
      <c r="L12" s="2"/>
      <c r="M12" s="2"/>
    </row>
    <row r="13" spans="1:13" ht="23.25" x14ac:dyDescent="0.35">
      <c r="A13" s="9"/>
      <c r="B13" s="34" t="s">
        <v>77</v>
      </c>
      <c r="C13" s="10" t="s">
        <v>0</v>
      </c>
      <c r="D13" s="11">
        <v>66</v>
      </c>
      <c r="E13" s="35">
        <v>300</v>
      </c>
      <c r="F13" s="11">
        <f t="shared" si="0"/>
        <v>19800</v>
      </c>
      <c r="G13" s="42">
        <v>1.3642000000000001</v>
      </c>
      <c r="H13" s="11">
        <f t="shared" si="1"/>
        <v>409.26000000000005</v>
      </c>
      <c r="I13" s="11">
        <f t="shared" si="2"/>
        <v>27011.16</v>
      </c>
      <c r="J13" s="2"/>
      <c r="K13" s="2"/>
      <c r="L13" s="2"/>
      <c r="M13" s="2"/>
    </row>
    <row r="14" spans="1:13" ht="23.25" x14ac:dyDescent="0.35">
      <c r="A14" s="12"/>
      <c r="B14" s="13"/>
      <c r="C14" s="14"/>
      <c r="D14" s="15"/>
      <c r="E14" s="15"/>
      <c r="F14" s="15"/>
      <c r="G14" s="37"/>
      <c r="H14" s="15"/>
      <c r="I14" s="15"/>
      <c r="J14" s="2"/>
      <c r="K14" s="2"/>
      <c r="L14" s="2"/>
      <c r="M14" s="2"/>
    </row>
    <row r="15" spans="1:13" ht="24" thickBot="1" x14ac:dyDescent="0.4">
      <c r="A15" s="2"/>
      <c r="B15" s="2"/>
      <c r="C15" s="2"/>
      <c r="D15" s="2"/>
      <c r="E15" s="2"/>
      <c r="F15" s="2"/>
      <c r="G15" s="2"/>
      <c r="H15" s="16" t="s">
        <v>13</v>
      </c>
      <c r="I15" s="38">
        <f>SUM(I10:I14)</f>
        <v>535752.5528960001</v>
      </c>
      <c r="J15" s="2"/>
      <c r="K15" s="2"/>
      <c r="L15" s="2"/>
      <c r="M15" s="2"/>
    </row>
    <row r="16" spans="1:13" ht="24" thickTop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x14ac:dyDescent="0.35">
      <c r="A17" s="16"/>
      <c r="B17" s="2" t="s">
        <v>14</v>
      </c>
      <c r="C17" s="2"/>
      <c r="D17" s="2"/>
      <c r="E17" s="2"/>
      <c r="F17" s="2"/>
      <c r="G17" s="16" t="s">
        <v>15</v>
      </c>
      <c r="H17" s="18">
        <f>F11+F12+F13</f>
        <v>392722.88</v>
      </c>
      <c r="I17" s="2"/>
      <c r="J17" s="2"/>
      <c r="K17" s="2"/>
      <c r="L17" s="2"/>
      <c r="M17" s="2"/>
    </row>
    <row r="18" spans="1:13" ht="23.25" x14ac:dyDescent="0.35">
      <c r="A18" s="16"/>
      <c r="B18" s="2" t="s">
        <v>16</v>
      </c>
      <c r="C18" s="2"/>
      <c r="D18" s="2"/>
      <c r="E18" s="2"/>
      <c r="F18" s="2"/>
      <c r="G18" s="16" t="s">
        <v>15</v>
      </c>
      <c r="H18" s="17" t="s">
        <v>6</v>
      </c>
      <c r="I18" s="2"/>
      <c r="J18" s="2"/>
      <c r="K18" s="2"/>
      <c r="L18" s="2"/>
      <c r="M18" s="2"/>
    </row>
    <row r="19" spans="1:13" ht="23.25" x14ac:dyDescent="0.35">
      <c r="A19" s="16"/>
      <c r="B19" s="2" t="s">
        <v>17</v>
      </c>
      <c r="C19" s="2"/>
      <c r="D19" s="2"/>
      <c r="E19" s="2"/>
      <c r="F19" s="2"/>
      <c r="G19" s="16" t="s">
        <v>15</v>
      </c>
      <c r="H19" s="17">
        <f>F14</f>
        <v>0</v>
      </c>
      <c r="I19" s="2"/>
      <c r="J19" s="2"/>
      <c r="K19" s="2"/>
      <c r="L19" s="2"/>
      <c r="M19" s="2"/>
    </row>
    <row r="20" spans="1:13" ht="23.25" x14ac:dyDescent="0.35">
      <c r="A20" s="16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x14ac:dyDescent="0.35">
      <c r="A21" s="16"/>
      <c r="B21" s="2" t="s">
        <v>18</v>
      </c>
      <c r="C21" s="2"/>
      <c r="D21" s="2"/>
      <c r="E21" s="2"/>
      <c r="F21" s="2"/>
      <c r="G21" s="16" t="s">
        <v>15</v>
      </c>
      <c r="H21" s="17">
        <v>1.3642000000000001</v>
      </c>
      <c r="I21" s="2"/>
      <c r="J21" s="2"/>
      <c r="K21" s="2"/>
      <c r="L21" s="2"/>
      <c r="M21" s="2"/>
    </row>
    <row r="22" spans="1:13" ht="23.25" x14ac:dyDescent="0.35">
      <c r="A22" s="16"/>
      <c r="B22" s="2" t="s">
        <v>19</v>
      </c>
      <c r="C22" s="2"/>
      <c r="D22" s="2"/>
      <c r="E22" s="2"/>
      <c r="F22" s="2"/>
      <c r="G22" s="16" t="s">
        <v>15</v>
      </c>
      <c r="H22" s="17" t="s">
        <v>6</v>
      </c>
      <c r="I22" s="2"/>
      <c r="J22" s="2"/>
      <c r="K22" s="2"/>
      <c r="L22" s="2"/>
      <c r="M22" s="2"/>
    </row>
    <row r="23" spans="1:13" ht="24" thickBot="1" x14ac:dyDescent="0.4">
      <c r="A23" s="16"/>
      <c r="B23" s="2"/>
      <c r="C23" s="2"/>
      <c r="D23" s="2" t="s">
        <v>20</v>
      </c>
      <c r="E23" s="2"/>
      <c r="F23" s="2"/>
      <c r="G23" s="16" t="s">
        <v>15</v>
      </c>
      <c r="H23" s="18">
        <f>(H17*H21)+H19</f>
        <v>535752.5528960001</v>
      </c>
      <c r="I23" s="2"/>
      <c r="J23" s="2"/>
      <c r="K23" s="2"/>
      <c r="L23" s="2"/>
      <c r="M23" s="2"/>
    </row>
    <row r="24" spans="1:13" ht="24.75" thickTop="1" thickBot="1" x14ac:dyDescent="0.4">
      <c r="A24" s="16"/>
      <c r="B24" s="2"/>
      <c r="C24" s="2"/>
      <c r="D24" s="2" t="s">
        <v>37</v>
      </c>
      <c r="E24" s="2"/>
      <c r="F24" s="2"/>
      <c r="G24" s="16" t="s">
        <v>15</v>
      </c>
      <c r="H24" s="43">
        <v>535000</v>
      </c>
      <c r="I24" s="2"/>
      <c r="J24" s="2"/>
      <c r="K24" s="2"/>
      <c r="L24" s="2"/>
      <c r="M24" s="2"/>
    </row>
    <row r="25" spans="1:13" ht="24" thickTop="1" x14ac:dyDescent="0.35">
      <c r="A25" s="16"/>
      <c r="B25" s="2"/>
      <c r="C25" s="2"/>
      <c r="D25" s="2"/>
      <c r="E25" s="2"/>
      <c r="F25" s="2"/>
      <c r="G25" s="16"/>
      <c r="H25" s="32"/>
      <c r="I25" s="2"/>
      <c r="J25" s="2"/>
      <c r="K25" s="2"/>
      <c r="L25" s="2"/>
      <c r="M25" s="2"/>
    </row>
    <row r="26" spans="1:13" ht="23.25" x14ac:dyDescent="0.35">
      <c r="A26" s="16"/>
      <c r="B26" s="2"/>
      <c r="C26" s="2"/>
      <c r="D26" s="2"/>
      <c r="E26" s="2"/>
      <c r="F26" s="2"/>
      <c r="G26" s="16"/>
      <c r="H26" s="32"/>
      <c r="I26" s="2"/>
      <c r="J26" s="2"/>
      <c r="K26" s="2"/>
      <c r="L26" s="2"/>
      <c r="M26" s="2"/>
    </row>
    <row r="27" spans="1:13" ht="23.25" x14ac:dyDescent="0.35">
      <c r="A27" s="19"/>
      <c r="B27" s="20"/>
      <c r="C27" s="20"/>
      <c r="D27" s="20"/>
      <c r="E27" s="20"/>
      <c r="F27" s="20"/>
      <c r="G27" s="20"/>
      <c r="H27" s="20"/>
      <c r="I27" s="2"/>
      <c r="J27" s="2"/>
      <c r="K27" s="2"/>
      <c r="L27" s="2"/>
      <c r="M27" s="2"/>
    </row>
    <row r="28" spans="1:13" ht="23.25" x14ac:dyDescent="0.35">
      <c r="A28" s="21" t="s">
        <v>27</v>
      </c>
      <c r="B28" s="20"/>
      <c r="C28" s="20"/>
      <c r="D28" s="20"/>
      <c r="E28" s="20" t="s">
        <v>24</v>
      </c>
      <c r="F28" s="21"/>
      <c r="G28" s="20"/>
      <c r="H28" s="20"/>
      <c r="I28" s="2"/>
      <c r="J28" s="2"/>
      <c r="K28" s="2"/>
      <c r="L28" s="2"/>
      <c r="M28" s="2"/>
    </row>
    <row r="29" spans="1:13" ht="23.25" x14ac:dyDescent="0.35">
      <c r="A29" s="22" t="s">
        <v>41</v>
      </c>
      <c r="B29" s="22"/>
      <c r="C29" s="22"/>
      <c r="D29" s="22"/>
      <c r="E29" s="22" t="s">
        <v>70</v>
      </c>
      <c r="F29" s="22"/>
      <c r="G29" s="22"/>
      <c r="H29" s="22"/>
      <c r="I29" s="2"/>
      <c r="J29" s="2"/>
      <c r="K29" s="2"/>
      <c r="L29" s="2"/>
      <c r="M29" s="2"/>
    </row>
    <row r="30" spans="1:13" ht="23.25" x14ac:dyDescent="0.35">
      <c r="A30" s="19" t="s">
        <v>42</v>
      </c>
      <c r="B30" s="23"/>
      <c r="C30" s="22"/>
      <c r="D30" s="22"/>
      <c r="E30" s="20" t="s">
        <v>71</v>
      </c>
      <c r="F30" s="23"/>
      <c r="G30" s="19"/>
      <c r="H30" s="23"/>
      <c r="I30" s="2"/>
      <c r="J30" s="2"/>
      <c r="K30" s="2"/>
      <c r="L30" s="2"/>
      <c r="M30" s="2"/>
    </row>
    <row r="31" spans="1:13" ht="23.25" x14ac:dyDescent="0.35">
      <c r="A31" s="21"/>
      <c r="B31" s="20"/>
      <c r="C31" s="20"/>
      <c r="D31" s="20"/>
      <c r="E31" s="20"/>
      <c r="F31" s="20"/>
      <c r="G31" s="20"/>
      <c r="H31" s="20"/>
      <c r="I31" s="2"/>
      <c r="J31" s="2"/>
      <c r="K31" s="2"/>
      <c r="L31" s="2"/>
      <c r="M31" s="2"/>
    </row>
    <row r="32" spans="1:13" ht="23.25" x14ac:dyDescent="0.35">
      <c r="A32" s="21"/>
      <c r="B32" s="20"/>
      <c r="C32" s="20"/>
      <c r="D32" s="20"/>
      <c r="E32" s="20"/>
      <c r="F32" s="20"/>
      <c r="G32" s="20"/>
      <c r="H32" s="20"/>
      <c r="I32" s="2"/>
      <c r="J32" s="2"/>
      <c r="K32" s="2"/>
      <c r="L32" s="2"/>
      <c r="M32" s="2"/>
    </row>
    <row r="33" spans="1:13" ht="23.25" x14ac:dyDescent="0.35">
      <c r="A33" s="20" t="s">
        <v>26</v>
      </c>
      <c r="B33" s="21"/>
      <c r="C33" s="20"/>
      <c r="D33" s="20"/>
      <c r="E33" s="20" t="s">
        <v>25</v>
      </c>
      <c r="F33" s="20"/>
      <c r="G33" s="24"/>
      <c r="H33" s="20"/>
      <c r="I33" s="2"/>
      <c r="J33" s="2"/>
      <c r="K33" s="2"/>
      <c r="L33" s="2"/>
      <c r="M33" s="2"/>
    </row>
    <row r="34" spans="1:13" ht="23.25" x14ac:dyDescent="0.35">
      <c r="A34" s="22" t="s">
        <v>38</v>
      </c>
      <c r="B34" s="22"/>
      <c r="C34" s="22"/>
      <c r="D34" s="22"/>
      <c r="E34" s="20" t="s">
        <v>28</v>
      </c>
      <c r="F34" s="20"/>
      <c r="G34" s="24"/>
      <c r="H34" s="20"/>
      <c r="I34" s="2"/>
      <c r="J34" s="2"/>
      <c r="K34" s="2"/>
      <c r="L34" s="2"/>
      <c r="M34" s="2"/>
    </row>
    <row r="35" spans="1:13" ht="23.25" x14ac:dyDescent="0.35">
      <c r="A35" s="19" t="s">
        <v>39</v>
      </c>
      <c r="B35" s="23"/>
      <c r="C35" s="19"/>
      <c r="D35" s="23"/>
      <c r="E35" s="20" t="s">
        <v>29</v>
      </c>
      <c r="F35" s="25"/>
      <c r="G35" s="24"/>
      <c r="H35" s="20"/>
      <c r="I35" s="2"/>
      <c r="J35" s="2"/>
      <c r="K35" s="2"/>
      <c r="L35" s="2"/>
      <c r="M35" s="2"/>
    </row>
    <row r="36" spans="1:13" ht="23.25" x14ac:dyDescent="0.35">
      <c r="A36" s="20" t="s">
        <v>40</v>
      </c>
      <c r="B36" s="20"/>
      <c r="C36" s="20"/>
      <c r="D36" s="20"/>
      <c r="E36" s="20"/>
      <c r="F36" s="25"/>
      <c r="G36" s="24"/>
      <c r="H36" s="20"/>
      <c r="I36" s="2"/>
      <c r="J36" s="2"/>
      <c r="K36" s="2"/>
      <c r="L36" s="2"/>
      <c r="M36" s="2"/>
    </row>
    <row r="37" spans="1:13" ht="23.25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23.25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23.25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</sheetData>
  <mergeCells count="8">
    <mergeCell ref="A1:I1"/>
    <mergeCell ref="B8:B9"/>
    <mergeCell ref="C8:C9"/>
    <mergeCell ref="D8:D9"/>
    <mergeCell ref="E8:E9"/>
    <mergeCell ref="F8:F9"/>
    <mergeCell ref="G8:G9"/>
    <mergeCell ref="I8:I9"/>
  </mergeCells>
  <printOptions horizontalCentered="1"/>
  <pageMargins left="0.70866141732283472" right="0.70866141732283472" top="0.35433070866141736" bottom="0" header="0.31496062992125984" footer="0.31496062992125984"/>
  <pageSetup paperSize="9" scale="58" orientation="landscape" r:id="rId1"/>
  <rowBreaks count="1" manualBreakCount="1">
    <brk id="39" max="14" man="1"/>
  </rowBreaks>
  <colBreaks count="1" manualBreakCount="1">
    <brk id="13" max="9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1ED33-8AFF-43F5-AD95-860491159819}">
  <sheetPr>
    <tabColor rgb="FFFF0000"/>
  </sheetPr>
  <dimension ref="A1:M41"/>
  <sheetViews>
    <sheetView tabSelected="1" view="pageBreakPreview" zoomScale="80" zoomScaleNormal="70" zoomScaleSheetLayoutView="80" workbookViewId="0">
      <selection activeCell="J33" sqref="J33"/>
    </sheetView>
  </sheetViews>
  <sheetFormatPr defaultRowHeight="14.25" x14ac:dyDescent="0.2"/>
  <cols>
    <col min="1" max="1" width="12.125" customWidth="1"/>
    <col min="2" max="2" width="73.125" customWidth="1"/>
    <col min="4" max="4" width="11.75" customWidth="1"/>
    <col min="5" max="5" width="13.625" customWidth="1"/>
    <col min="6" max="6" width="17.625" customWidth="1"/>
    <col min="8" max="8" width="16.375" customWidth="1"/>
    <col min="9" max="9" width="15.25" customWidth="1"/>
  </cols>
  <sheetData>
    <row r="1" spans="1:13" ht="23.25" x14ac:dyDescent="0.35">
      <c r="A1" s="45" t="s">
        <v>83</v>
      </c>
      <c r="B1" s="45"/>
      <c r="C1" s="45"/>
      <c r="D1" s="45"/>
      <c r="E1" s="45"/>
      <c r="F1" s="45"/>
      <c r="G1" s="45"/>
      <c r="H1" s="45"/>
      <c r="I1" s="45"/>
      <c r="J1" s="2"/>
      <c r="K1" s="2"/>
      <c r="L1" s="2"/>
      <c r="M1" s="2"/>
    </row>
    <row r="2" spans="1:13" ht="23.25" x14ac:dyDescent="0.35">
      <c r="A2" s="2" t="s">
        <v>87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3.25" x14ac:dyDescent="0.35">
      <c r="A3" s="2" t="s">
        <v>36</v>
      </c>
      <c r="B3" s="2" t="s">
        <v>88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3.25" x14ac:dyDescent="0.35">
      <c r="A4" s="2" t="s">
        <v>30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x14ac:dyDescent="0.35">
      <c r="A5" s="2" t="s">
        <v>21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23.25" x14ac:dyDescent="0.35">
      <c r="A6" s="2" t="s">
        <v>84</v>
      </c>
      <c r="B6" s="2"/>
      <c r="C6" s="2" t="s">
        <v>85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x14ac:dyDescent="0.35">
      <c r="A7" s="2" t="s">
        <v>86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23.25" x14ac:dyDescent="0.35">
      <c r="A8" s="3" t="s">
        <v>7</v>
      </c>
      <c r="B8" s="46" t="s">
        <v>5</v>
      </c>
      <c r="C8" s="46" t="s">
        <v>4</v>
      </c>
      <c r="D8" s="46" t="s">
        <v>3</v>
      </c>
      <c r="E8" s="46" t="s">
        <v>2</v>
      </c>
      <c r="F8" s="46" t="s">
        <v>8</v>
      </c>
      <c r="G8" s="46" t="s">
        <v>9</v>
      </c>
      <c r="H8" s="3" t="s">
        <v>2</v>
      </c>
      <c r="I8" s="46" t="s">
        <v>10</v>
      </c>
      <c r="J8" s="2"/>
      <c r="K8" s="2"/>
      <c r="L8" s="2"/>
      <c r="M8" s="2"/>
    </row>
    <row r="9" spans="1:13" ht="23.25" x14ac:dyDescent="0.35">
      <c r="A9" s="4" t="s">
        <v>11</v>
      </c>
      <c r="B9" s="47"/>
      <c r="C9" s="48"/>
      <c r="D9" s="48"/>
      <c r="E9" s="48"/>
      <c r="F9" s="48"/>
      <c r="G9" s="48"/>
      <c r="H9" s="4" t="s">
        <v>12</v>
      </c>
      <c r="I9" s="48"/>
      <c r="J9" s="2"/>
      <c r="K9" s="2"/>
      <c r="L9" s="2"/>
      <c r="M9" s="2"/>
    </row>
    <row r="10" spans="1:13" ht="23.25" x14ac:dyDescent="0.35">
      <c r="A10" s="5">
        <v>1</v>
      </c>
      <c r="B10" s="29" t="s">
        <v>31</v>
      </c>
      <c r="C10" s="39"/>
      <c r="D10" s="7"/>
      <c r="E10" s="7"/>
      <c r="F10" s="7"/>
      <c r="G10" s="39"/>
      <c r="H10" s="7"/>
      <c r="I10" s="7"/>
      <c r="J10" s="2"/>
      <c r="K10" s="2"/>
      <c r="L10" s="2"/>
      <c r="M10" s="2"/>
    </row>
    <row r="11" spans="1:13" ht="23.25" x14ac:dyDescent="0.35">
      <c r="A11" s="9"/>
      <c r="B11" s="31" t="s">
        <v>32</v>
      </c>
      <c r="C11" s="36" t="s">
        <v>0</v>
      </c>
      <c r="D11" s="11">
        <v>1175</v>
      </c>
      <c r="E11" s="35">
        <v>15</v>
      </c>
      <c r="F11" s="11">
        <f>D11*E11</f>
        <v>17625</v>
      </c>
      <c r="G11" s="42">
        <v>1.3642000000000001</v>
      </c>
      <c r="H11" s="11">
        <f>E11*G11</f>
        <v>20.463000000000001</v>
      </c>
      <c r="I11" s="11">
        <f>D11*E11*G11</f>
        <v>24044.025000000001</v>
      </c>
      <c r="J11" s="2"/>
      <c r="K11" s="2"/>
      <c r="L11" s="2"/>
      <c r="M11" s="2"/>
    </row>
    <row r="12" spans="1:13" ht="23.25" x14ac:dyDescent="0.35">
      <c r="A12" s="9"/>
      <c r="B12" s="31" t="s">
        <v>33</v>
      </c>
      <c r="C12" s="36" t="s">
        <v>1</v>
      </c>
      <c r="D12" s="11">
        <v>235</v>
      </c>
      <c r="E12" s="35">
        <v>853.18</v>
      </c>
      <c r="F12" s="11">
        <f>D12*E12</f>
        <v>200497.3</v>
      </c>
      <c r="G12" s="42">
        <v>1.3642000000000001</v>
      </c>
      <c r="H12" s="11">
        <f>E12*G12</f>
        <v>1163.908156</v>
      </c>
      <c r="I12" s="11">
        <f>D12*E12*G12</f>
        <v>273518.41665999999</v>
      </c>
      <c r="J12" s="2"/>
      <c r="K12" s="2"/>
      <c r="L12" s="2"/>
      <c r="M12" s="2"/>
    </row>
    <row r="13" spans="1:13" ht="23.25" x14ac:dyDescent="0.35">
      <c r="A13" s="9"/>
      <c r="B13" s="31" t="s">
        <v>34</v>
      </c>
      <c r="C13" s="36" t="s">
        <v>0</v>
      </c>
      <c r="D13" s="11">
        <v>1175</v>
      </c>
      <c r="E13" s="35">
        <v>41.34</v>
      </c>
      <c r="F13" s="11">
        <f>D13*E13</f>
        <v>48574.500000000007</v>
      </c>
      <c r="G13" s="42">
        <v>1.3642000000000001</v>
      </c>
      <c r="H13" s="11">
        <f>E13*G13</f>
        <v>56.396028000000008</v>
      </c>
      <c r="I13" s="11">
        <f>D13*E13*G13</f>
        <v>66265.332900000009</v>
      </c>
      <c r="J13" s="2"/>
      <c r="K13" s="2"/>
      <c r="L13" s="2"/>
      <c r="M13" s="2"/>
    </row>
    <row r="14" spans="1:13" ht="23.25" x14ac:dyDescent="0.35">
      <c r="A14" s="9"/>
      <c r="B14" s="31" t="s">
        <v>35</v>
      </c>
      <c r="C14" s="36" t="s">
        <v>0</v>
      </c>
      <c r="D14" s="11">
        <v>1175</v>
      </c>
      <c r="E14" s="35">
        <v>352.12700000000001</v>
      </c>
      <c r="F14" s="11">
        <f t="shared" ref="F14:F15" si="0">D14*E14</f>
        <v>413749.22500000003</v>
      </c>
      <c r="G14" s="42">
        <v>1.3642000000000001</v>
      </c>
      <c r="H14" s="11">
        <f t="shared" ref="H14:H15" si="1">E14*G14</f>
        <v>480.37165340000001</v>
      </c>
      <c r="I14" s="11">
        <f t="shared" ref="I14:I15" si="2">D14*E14*G14</f>
        <v>564436.69274500012</v>
      </c>
      <c r="J14" s="2"/>
      <c r="K14" s="2"/>
      <c r="L14" s="2"/>
      <c r="M14" s="2"/>
    </row>
    <row r="15" spans="1:13" ht="23.25" x14ac:dyDescent="0.35">
      <c r="A15" s="9"/>
      <c r="B15" s="31" t="s">
        <v>23</v>
      </c>
      <c r="C15" s="36" t="s">
        <v>0</v>
      </c>
      <c r="D15" s="11">
        <v>57</v>
      </c>
      <c r="E15" s="35">
        <v>242</v>
      </c>
      <c r="F15" s="11">
        <f t="shared" si="0"/>
        <v>13794</v>
      </c>
      <c r="G15" s="42">
        <v>1.3642000000000001</v>
      </c>
      <c r="H15" s="11">
        <f t="shared" si="1"/>
        <v>330.13640000000004</v>
      </c>
      <c r="I15" s="11">
        <f t="shared" si="2"/>
        <v>18817.774800000003</v>
      </c>
      <c r="J15" s="2"/>
      <c r="K15" s="2"/>
      <c r="L15" s="2"/>
      <c r="M15" s="2"/>
    </row>
    <row r="16" spans="1:13" ht="23.25" x14ac:dyDescent="0.35">
      <c r="A16" s="12"/>
      <c r="B16" s="13"/>
      <c r="C16" s="40"/>
      <c r="D16" s="15"/>
      <c r="E16" s="15"/>
      <c r="F16" s="15"/>
      <c r="G16" s="37"/>
      <c r="H16" s="15"/>
      <c r="I16" s="15"/>
      <c r="J16" s="2"/>
      <c r="K16" s="2"/>
      <c r="L16" s="2"/>
      <c r="M16" s="2"/>
    </row>
    <row r="17" spans="1:13" ht="24" thickBot="1" x14ac:dyDescent="0.4">
      <c r="A17" s="2"/>
      <c r="B17" s="2"/>
      <c r="C17" s="35"/>
      <c r="D17" s="35"/>
      <c r="E17" s="35"/>
      <c r="F17" s="35"/>
      <c r="G17" s="35"/>
      <c r="H17" s="41" t="s">
        <v>13</v>
      </c>
      <c r="I17" s="38">
        <f>SUM(I10:I16)</f>
        <v>947082.24210500019</v>
      </c>
      <c r="J17" s="2"/>
      <c r="K17" s="2"/>
      <c r="L17" s="2"/>
      <c r="M17" s="2"/>
    </row>
    <row r="18" spans="1:13" ht="24" thickTop="1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3.25" x14ac:dyDescent="0.35">
      <c r="A19" s="16"/>
      <c r="B19" s="2" t="s">
        <v>14</v>
      </c>
      <c r="C19" s="2"/>
      <c r="D19" s="2"/>
      <c r="E19" s="2"/>
      <c r="F19" s="2"/>
      <c r="G19" s="16" t="s">
        <v>15</v>
      </c>
      <c r="H19" s="17">
        <f>F11+F12+F13+F14+F15</f>
        <v>694240.02500000002</v>
      </c>
      <c r="I19" s="2"/>
      <c r="J19" s="2"/>
      <c r="K19" s="2"/>
      <c r="L19" s="2"/>
      <c r="M19" s="2"/>
    </row>
    <row r="20" spans="1:13" ht="23.25" x14ac:dyDescent="0.35">
      <c r="A20" s="16"/>
      <c r="B20" s="2" t="s">
        <v>16</v>
      </c>
      <c r="C20" s="2"/>
      <c r="D20" s="2"/>
      <c r="E20" s="2"/>
      <c r="F20" s="2"/>
      <c r="G20" s="16" t="s">
        <v>15</v>
      </c>
      <c r="H20" s="17" t="s">
        <v>6</v>
      </c>
      <c r="I20" s="2"/>
      <c r="J20" s="2"/>
      <c r="K20" s="2"/>
      <c r="L20" s="2"/>
      <c r="M20" s="2"/>
    </row>
    <row r="21" spans="1:13" ht="23.25" x14ac:dyDescent="0.35">
      <c r="A21" s="16"/>
      <c r="B21" s="2" t="s">
        <v>17</v>
      </c>
      <c r="C21" s="2"/>
      <c r="D21" s="2"/>
      <c r="E21" s="2"/>
      <c r="F21" s="2"/>
      <c r="G21" s="16" t="s">
        <v>15</v>
      </c>
      <c r="H21" s="17">
        <f>F16</f>
        <v>0</v>
      </c>
      <c r="I21" s="2"/>
      <c r="J21" s="2"/>
      <c r="K21" s="2"/>
      <c r="L21" s="2"/>
      <c r="M21" s="2"/>
    </row>
    <row r="22" spans="1:13" ht="23.25" x14ac:dyDescent="0.35">
      <c r="A22" s="16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3.25" x14ac:dyDescent="0.35">
      <c r="A23" s="16"/>
      <c r="B23" s="2" t="s">
        <v>18</v>
      </c>
      <c r="C23" s="2"/>
      <c r="D23" s="2"/>
      <c r="E23" s="2"/>
      <c r="F23" s="2"/>
      <c r="G23" s="16" t="s">
        <v>15</v>
      </c>
      <c r="H23" s="17">
        <v>1.3642000000000001</v>
      </c>
      <c r="I23" s="2"/>
      <c r="J23" s="2"/>
      <c r="K23" s="2"/>
      <c r="L23" s="2"/>
      <c r="M23" s="2"/>
    </row>
    <row r="24" spans="1:13" ht="23.25" x14ac:dyDescent="0.35">
      <c r="A24" s="16"/>
      <c r="B24" s="2" t="s">
        <v>19</v>
      </c>
      <c r="C24" s="2"/>
      <c r="D24" s="2"/>
      <c r="E24" s="2"/>
      <c r="F24" s="2"/>
      <c r="G24" s="16" t="s">
        <v>15</v>
      </c>
      <c r="H24" s="17" t="s">
        <v>6</v>
      </c>
      <c r="I24" s="2"/>
      <c r="J24" s="2"/>
      <c r="K24" s="2"/>
      <c r="L24" s="2"/>
      <c r="M24" s="2"/>
    </row>
    <row r="25" spans="1:13" ht="24" thickBot="1" x14ac:dyDescent="0.4">
      <c r="A25" s="16"/>
      <c r="B25" s="2"/>
      <c r="C25" s="2"/>
      <c r="D25" s="2" t="s">
        <v>20</v>
      </c>
      <c r="E25" s="2"/>
      <c r="F25" s="2"/>
      <c r="G25" s="16" t="s">
        <v>15</v>
      </c>
      <c r="H25" s="18">
        <f>(H19*H23)+H21</f>
        <v>947082.24210500007</v>
      </c>
      <c r="I25" s="2"/>
      <c r="J25" s="2"/>
      <c r="K25" s="2"/>
      <c r="L25" s="2"/>
      <c r="M25" s="2"/>
    </row>
    <row r="26" spans="1:13" ht="24.75" thickTop="1" thickBot="1" x14ac:dyDescent="0.4">
      <c r="A26" s="16"/>
      <c r="B26" s="2"/>
      <c r="C26" s="2"/>
      <c r="D26" s="44" t="s">
        <v>10</v>
      </c>
      <c r="E26" s="2"/>
      <c r="F26" s="2"/>
      <c r="G26" s="16" t="s">
        <v>15</v>
      </c>
      <c r="H26" s="50">
        <f>H25</f>
        <v>947082.24210500007</v>
      </c>
      <c r="I26" s="2"/>
      <c r="J26" s="2"/>
      <c r="K26" s="2"/>
      <c r="L26" s="2"/>
      <c r="M26" s="2"/>
    </row>
    <row r="27" spans="1:13" ht="24" thickTop="1" x14ac:dyDescent="0.35">
      <c r="A27" s="16"/>
      <c r="B27" s="2"/>
      <c r="C27" s="2"/>
      <c r="D27" s="2"/>
      <c r="E27" s="2"/>
      <c r="F27" s="2"/>
      <c r="G27" s="16"/>
      <c r="H27" s="32"/>
      <c r="I27" s="2"/>
      <c r="J27" s="2"/>
      <c r="K27" s="2"/>
      <c r="L27" s="2"/>
      <c r="M27" s="2"/>
    </row>
    <row r="28" spans="1:13" ht="23.25" x14ac:dyDescent="0.35">
      <c r="A28" s="16"/>
      <c r="B28" s="2"/>
      <c r="C28" s="2"/>
      <c r="D28" s="2"/>
      <c r="E28" s="2"/>
      <c r="F28" s="2"/>
      <c r="G28" s="16"/>
      <c r="H28" s="32"/>
      <c r="I28" s="2"/>
      <c r="J28" s="2"/>
      <c r="K28" s="2"/>
      <c r="L28" s="2"/>
      <c r="M28" s="2"/>
    </row>
    <row r="29" spans="1:13" ht="23.25" x14ac:dyDescent="0.35">
      <c r="A29" s="19"/>
      <c r="B29" s="20"/>
      <c r="C29" s="20"/>
      <c r="D29" s="20"/>
      <c r="E29" s="20"/>
      <c r="F29" s="20"/>
      <c r="G29" s="20"/>
      <c r="H29" s="20"/>
      <c r="I29" s="2"/>
      <c r="J29" s="2"/>
      <c r="K29" s="2"/>
      <c r="L29" s="2"/>
      <c r="M29" s="2"/>
    </row>
    <row r="30" spans="1:13" ht="23.25" x14ac:dyDescent="0.35">
      <c r="A30" s="21"/>
      <c r="B30" s="20"/>
      <c r="C30" s="20"/>
      <c r="D30" s="20"/>
      <c r="E30" s="20"/>
      <c r="F30" s="21"/>
      <c r="G30" s="20"/>
      <c r="H30" s="20"/>
      <c r="I30" s="2"/>
      <c r="J30" s="2"/>
      <c r="K30" s="2"/>
      <c r="L30" s="2"/>
      <c r="M30" s="2"/>
    </row>
    <row r="31" spans="1:13" ht="23.25" x14ac:dyDescent="0.35">
      <c r="A31" s="22"/>
      <c r="B31" s="22"/>
      <c r="C31" s="22"/>
      <c r="D31" s="22"/>
      <c r="E31" s="22"/>
      <c r="F31" s="22"/>
      <c r="G31" s="22"/>
      <c r="H31" s="22"/>
      <c r="I31" s="2"/>
      <c r="J31" s="2"/>
      <c r="K31" s="2"/>
      <c r="L31" s="2"/>
      <c r="M31" s="2"/>
    </row>
    <row r="32" spans="1:13" ht="23.25" x14ac:dyDescent="0.35">
      <c r="A32" s="19"/>
      <c r="B32" s="23"/>
      <c r="C32" s="22"/>
      <c r="D32" s="22"/>
      <c r="E32" s="20"/>
      <c r="F32" s="23"/>
      <c r="G32" s="19"/>
      <c r="H32" s="23"/>
      <c r="I32" s="2"/>
      <c r="J32" s="2"/>
      <c r="K32" s="2"/>
      <c r="L32" s="2"/>
      <c r="M32" s="2"/>
    </row>
    <row r="33" spans="1:13" ht="23.25" x14ac:dyDescent="0.35">
      <c r="A33" s="21"/>
      <c r="B33" s="20"/>
      <c r="C33" s="20"/>
      <c r="D33" s="20"/>
      <c r="E33" s="20"/>
      <c r="F33" s="20"/>
      <c r="G33" s="20"/>
      <c r="H33" s="20"/>
      <c r="I33" s="2"/>
      <c r="J33" s="2"/>
      <c r="K33" s="2"/>
      <c r="L33" s="2"/>
      <c r="M33" s="2"/>
    </row>
    <row r="34" spans="1:13" ht="23.25" x14ac:dyDescent="0.35">
      <c r="A34" s="21"/>
      <c r="B34" s="20"/>
      <c r="C34" s="20"/>
      <c r="D34" s="20"/>
      <c r="E34" s="20"/>
      <c r="F34" s="20"/>
      <c r="G34" s="20"/>
      <c r="H34" s="20"/>
      <c r="I34" s="2"/>
      <c r="J34" s="2"/>
      <c r="K34" s="2"/>
      <c r="L34" s="2"/>
      <c r="M34" s="2"/>
    </row>
    <row r="35" spans="1:13" ht="23.25" x14ac:dyDescent="0.35">
      <c r="A35" s="20"/>
      <c r="B35" s="21"/>
      <c r="C35" s="20"/>
      <c r="D35" s="20"/>
      <c r="E35" s="20"/>
      <c r="F35" s="20"/>
      <c r="G35" s="24"/>
      <c r="H35" s="20"/>
      <c r="I35" s="2"/>
      <c r="J35" s="2"/>
      <c r="K35" s="2"/>
      <c r="L35" s="2"/>
      <c r="M35" s="2"/>
    </row>
    <row r="36" spans="1:13" ht="23.25" x14ac:dyDescent="0.35">
      <c r="A36" s="22"/>
      <c r="B36" s="22"/>
      <c r="C36" s="22"/>
      <c r="D36" s="22"/>
      <c r="E36" s="20"/>
      <c r="F36" s="20"/>
      <c r="G36" s="24"/>
      <c r="H36" s="20"/>
      <c r="I36" s="2"/>
      <c r="J36" s="2"/>
      <c r="K36" s="2"/>
      <c r="L36" s="2"/>
      <c r="M36" s="2"/>
    </row>
    <row r="37" spans="1:13" ht="23.25" x14ac:dyDescent="0.35">
      <c r="A37" s="19"/>
      <c r="B37" s="23"/>
      <c r="C37" s="19"/>
      <c r="D37" s="23"/>
      <c r="E37" s="20"/>
      <c r="F37" s="25"/>
      <c r="G37" s="24"/>
      <c r="H37" s="20"/>
      <c r="I37" s="2"/>
      <c r="J37" s="2"/>
      <c r="K37" s="2"/>
      <c r="L37" s="2"/>
      <c r="M37" s="2"/>
    </row>
    <row r="38" spans="1:13" ht="23.25" x14ac:dyDescent="0.35">
      <c r="A38" s="20"/>
      <c r="B38" s="20"/>
      <c r="C38" s="20"/>
      <c r="D38" s="20"/>
      <c r="E38" s="20"/>
      <c r="F38" s="25"/>
      <c r="G38" s="24"/>
      <c r="H38" s="20"/>
      <c r="I38" s="2"/>
      <c r="J38" s="2"/>
      <c r="K38" s="2"/>
      <c r="L38" s="2"/>
      <c r="M38" s="2"/>
    </row>
    <row r="39" spans="1:13" ht="23.25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23.25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23.25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</sheetData>
  <mergeCells count="8">
    <mergeCell ref="A1:I1"/>
    <mergeCell ref="B8:B9"/>
    <mergeCell ref="C8:C9"/>
    <mergeCell ref="D8:D9"/>
    <mergeCell ref="E8:E9"/>
    <mergeCell ref="F8:F9"/>
    <mergeCell ref="G8:G9"/>
    <mergeCell ref="I8:I9"/>
  </mergeCells>
  <printOptions horizontalCentered="1"/>
  <pageMargins left="0.70866141732283472" right="0.70866141732283472" top="0.35433070866141736" bottom="0" header="0.31496062992125984" footer="0.31496062992125984"/>
  <pageSetup paperSize="9" scale="50" orientation="landscape" r:id="rId1"/>
  <rowBreaks count="1" manualBreakCount="1">
    <brk id="4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5A111-8A5A-4912-ACA7-445BC021547A}">
  <dimension ref="A1:M27"/>
  <sheetViews>
    <sheetView topLeftCell="A16" workbookViewId="0">
      <selection activeCell="I7" sqref="I7"/>
    </sheetView>
  </sheetViews>
  <sheetFormatPr defaultRowHeight="14.25" x14ac:dyDescent="0.2"/>
  <cols>
    <col min="7" max="7" width="15.625" customWidth="1"/>
    <col min="9" max="9" width="14.5" customWidth="1"/>
  </cols>
  <sheetData>
    <row r="1" spans="1:13" ht="28.5" x14ac:dyDescent="0.45">
      <c r="A1" s="49" t="s">
        <v>44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3" ht="21" x14ac:dyDescent="0.35">
      <c r="A2" s="26" t="s">
        <v>45</v>
      </c>
      <c r="B2" s="26"/>
      <c r="C2" s="26"/>
      <c r="D2" s="26"/>
      <c r="E2" s="26"/>
      <c r="F2" s="26"/>
      <c r="G2" s="26"/>
      <c r="H2" s="27" t="s">
        <v>66</v>
      </c>
      <c r="I2" s="28">
        <v>14.77</v>
      </c>
      <c r="J2" s="26" t="s">
        <v>47</v>
      </c>
      <c r="K2" s="26"/>
      <c r="L2" s="1"/>
      <c r="M2" s="1"/>
    </row>
    <row r="3" spans="1:13" ht="21" x14ac:dyDescent="0.35">
      <c r="A3" s="26" t="s">
        <v>46</v>
      </c>
      <c r="B3" s="26"/>
      <c r="C3" s="26"/>
      <c r="D3" s="26"/>
      <c r="E3" s="26"/>
      <c r="F3" s="26"/>
      <c r="G3" s="26"/>
      <c r="H3" s="27"/>
      <c r="I3" s="28">
        <v>550</v>
      </c>
      <c r="J3" s="26" t="s">
        <v>67</v>
      </c>
      <c r="K3" s="26"/>
      <c r="L3" s="1"/>
      <c r="M3" s="1"/>
    </row>
    <row r="4" spans="1:13" ht="21" x14ac:dyDescent="0.35">
      <c r="A4" s="26" t="s">
        <v>48</v>
      </c>
      <c r="B4" s="26"/>
      <c r="C4" s="26"/>
      <c r="D4" s="26"/>
      <c r="E4" s="26"/>
      <c r="F4" s="26"/>
      <c r="G4" s="26"/>
      <c r="H4" s="27"/>
      <c r="I4" s="28">
        <v>30</v>
      </c>
      <c r="J4" s="26" t="s">
        <v>47</v>
      </c>
      <c r="K4" s="26"/>
      <c r="L4" s="1"/>
      <c r="M4" s="1"/>
    </row>
    <row r="5" spans="1:13" ht="21" x14ac:dyDescent="0.35">
      <c r="A5" s="26" t="s">
        <v>50</v>
      </c>
      <c r="B5" s="26"/>
      <c r="C5" s="26"/>
      <c r="D5" s="26"/>
      <c r="E5" s="26"/>
      <c r="F5" s="26"/>
      <c r="G5" s="26"/>
      <c r="H5" s="27" t="s">
        <v>66</v>
      </c>
      <c r="I5" s="28">
        <f>I4</f>
        <v>30</v>
      </c>
      <c r="J5" s="26" t="s">
        <v>47</v>
      </c>
      <c r="K5" s="26"/>
      <c r="L5" s="1"/>
      <c r="M5" s="1"/>
    </row>
    <row r="6" spans="1:13" ht="21" x14ac:dyDescent="0.35">
      <c r="A6" s="26" t="s">
        <v>51</v>
      </c>
      <c r="B6" s="26"/>
      <c r="C6" s="26"/>
      <c r="D6" s="26"/>
      <c r="E6" s="26"/>
      <c r="F6" s="26"/>
      <c r="G6" s="26"/>
      <c r="H6" s="27"/>
      <c r="I6" s="28"/>
      <c r="J6" s="26"/>
      <c r="K6" s="26"/>
      <c r="L6" s="1"/>
      <c r="M6" s="1"/>
    </row>
    <row r="7" spans="1:13" ht="21" x14ac:dyDescent="0.35">
      <c r="A7" s="26" t="s">
        <v>52</v>
      </c>
      <c r="B7" s="26"/>
      <c r="C7" s="26"/>
      <c r="D7" s="26"/>
      <c r="E7" s="26"/>
      <c r="F7" s="26"/>
      <c r="G7" s="26"/>
      <c r="H7" s="27"/>
      <c r="I7" s="28"/>
      <c r="J7" s="26"/>
      <c r="K7" s="26"/>
      <c r="L7" s="1"/>
      <c r="M7" s="1"/>
    </row>
    <row r="8" spans="1:13" ht="21" x14ac:dyDescent="0.35">
      <c r="A8" s="26" t="s">
        <v>53</v>
      </c>
      <c r="B8" s="26"/>
      <c r="C8" s="26"/>
      <c r="D8" s="26"/>
      <c r="E8" s="26"/>
      <c r="F8" s="26"/>
      <c r="G8" s="26"/>
      <c r="H8" s="27"/>
      <c r="I8" s="28"/>
      <c r="J8" s="26"/>
      <c r="K8" s="26"/>
      <c r="L8" s="1"/>
      <c r="M8" s="1"/>
    </row>
    <row r="9" spans="1:13" ht="21" x14ac:dyDescent="0.35">
      <c r="A9" s="26" t="s">
        <v>54</v>
      </c>
      <c r="B9" s="26"/>
      <c r="C9" s="26"/>
      <c r="D9" s="26"/>
      <c r="E9" s="26"/>
      <c r="F9" s="26"/>
      <c r="G9" s="26"/>
      <c r="H9" s="27" t="s">
        <v>66</v>
      </c>
      <c r="I9" s="28">
        <v>1.992</v>
      </c>
      <c r="J9" s="26" t="s">
        <v>56</v>
      </c>
      <c r="K9" s="26"/>
      <c r="L9" s="1"/>
      <c r="M9" s="1"/>
    </row>
    <row r="10" spans="1:13" ht="21" x14ac:dyDescent="0.35">
      <c r="A10" s="26" t="s">
        <v>55</v>
      </c>
      <c r="B10" s="26"/>
      <c r="C10" s="26"/>
      <c r="D10" s="26"/>
      <c r="E10" s="26"/>
      <c r="F10" s="26"/>
      <c r="G10" s="26"/>
      <c r="H10" s="27" t="s">
        <v>66</v>
      </c>
      <c r="I10" s="28">
        <v>25</v>
      </c>
      <c r="J10" s="26" t="s">
        <v>56</v>
      </c>
      <c r="K10" s="26"/>
      <c r="L10" s="1"/>
      <c r="M10" s="1"/>
    </row>
    <row r="11" spans="1:13" ht="21" x14ac:dyDescent="0.35">
      <c r="A11" s="26" t="s">
        <v>57</v>
      </c>
      <c r="B11" s="26"/>
      <c r="C11" s="26"/>
      <c r="D11" s="26"/>
      <c r="E11" s="26"/>
      <c r="F11" s="26"/>
      <c r="G11" s="26"/>
      <c r="H11" s="27"/>
      <c r="I11" s="28"/>
      <c r="J11" s="26"/>
      <c r="K11" s="26"/>
      <c r="L11" s="1"/>
      <c r="M11" s="1"/>
    </row>
    <row r="12" spans="1:13" ht="21" x14ac:dyDescent="0.35">
      <c r="A12" s="26" t="s">
        <v>58</v>
      </c>
      <c r="B12" s="26"/>
      <c r="C12" s="26"/>
      <c r="D12" s="26"/>
      <c r="E12" s="26"/>
      <c r="F12" s="26"/>
      <c r="G12" s="26"/>
      <c r="H12" s="27"/>
      <c r="I12" s="28"/>
      <c r="J12" s="26"/>
      <c r="K12" s="26"/>
      <c r="L12" s="1"/>
      <c r="M12" s="1"/>
    </row>
    <row r="13" spans="1:13" ht="21" x14ac:dyDescent="0.35">
      <c r="A13" s="26" t="s">
        <v>59</v>
      </c>
      <c r="B13" s="26"/>
      <c r="C13" s="26"/>
      <c r="D13" s="26"/>
      <c r="E13" s="26"/>
      <c r="F13" s="26"/>
      <c r="G13" s="26"/>
      <c r="H13" s="27" t="s">
        <v>66</v>
      </c>
      <c r="I13" s="28">
        <v>1443.5550000000001</v>
      </c>
      <c r="J13" s="26" t="s">
        <v>56</v>
      </c>
      <c r="K13" s="26"/>
      <c r="L13" s="1"/>
      <c r="M13" s="1"/>
    </row>
    <row r="14" spans="1:13" ht="21" x14ac:dyDescent="0.35">
      <c r="A14" s="26" t="s">
        <v>60</v>
      </c>
      <c r="B14" s="26"/>
      <c r="C14" s="26"/>
      <c r="D14" s="26"/>
      <c r="E14" s="26"/>
      <c r="F14" s="26"/>
      <c r="G14" s="26"/>
      <c r="H14" s="27" t="s">
        <v>66</v>
      </c>
      <c r="I14" s="28">
        <v>590.62300000000005</v>
      </c>
      <c r="J14" s="26" t="s">
        <v>56</v>
      </c>
      <c r="K14" s="26"/>
      <c r="L14" s="1"/>
      <c r="M14" s="1"/>
    </row>
    <row r="15" spans="1:13" ht="21" x14ac:dyDescent="0.35">
      <c r="A15" s="26" t="s">
        <v>61</v>
      </c>
      <c r="B15" s="26"/>
      <c r="C15" s="26"/>
      <c r="D15" s="26"/>
      <c r="E15" s="26"/>
      <c r="F15" s="26"/>
      <c r="G15" s="26"/>
      <c r="H15" s="27" t="s">
        <v>66</v>
      </c>
      <c r="I15" s="28">
        <v>437.13</v>
      </c>
      <c r="J15" s="26" t="s">
        <v>56</v>
      </c>
      <c r="K15" s="26"/>
      <c r="L15" s="1"/>
      <c r="M15" s="1"/>
    </row>
    <row r="16" spans="1:13" ht="21" x14ac:dyDescent="0.35">
      <c r="A16" s="26" t="s">
        <v>62</v>
      </c>
      <c r="B16" s="26"/>
      <c r="C16" s="26"/>
      <c r="D16" s="26"/>
      <c r="E16" s="26"/>
      <c r="F16" s="26"/>
      <c r="G16" s="26"/>
      <c r="H16" s="27" t="s">
        <v>66</v>
      </c>
      <c r="I16" s="28">
        <v>4.63</v>
      </c>
      <c r="J16" s="26" t="s">
        <v>56</v>
      </c>
      <c r="K16" s="26"/>
      <c r="L16" s="1"/>
      <c r="M16" s="1"/>
    </row>
    <row r="17" spans="1:13" ht="21" x14ac:dyDescent="0.35">
      <c r="A17" s="26" t="s">
        <v>63</v>
      </c>
      <c r="B17" s="26"/>
      <c r="C17" s="26"/>
      <c r="D17" s="26"/>
      <c r="E17" s="26"/>
      <c r="F17" s="26"/>
      <c r="G17" s="26"/>
      <c r="H17" s="27" t="s">
        <v>66</v>
      </c>
      <c r="I17" s="28">
        <v>102.375</v>
      </c>
      <c r="J17" s="26" t="s">
        <v>56</v>
      </c>
      <c r="K17" s="26"/>
      <c r="L17" s="1"/>
      <c r="M17" s="1"/>
    </row>
    <row r="18" spans="1:13" ht="21" x14ac:dyDescent="0.35">
      <c r="A18" s="26" t="s">
        <v>64</v>
      </c>
      <c r="B18" s="26"/>
      <c r="C18" s="26"/>
      <c r="D18" s="26"/>
      <c r="E18" s="26"/>
      <c r="F18" s="26"/>
      <c r="G18" s="26"/>
      <c r="H18" s="27"/>
      <c r="I18" s="28"/>
      <c r="J18" s="26"/>
      <c r="K18" s="26"/>
      <c r="L18" s="1"/>
      <c r="M18" s="1"/>
    </row>
    <row r="19" spans="1:13" ht="21" x14ac:dyDescent="0.35">
      <c r="A19" s="26" t="s">
        <v>49</v>
      </c>
      <c r="B19" s="26"/>
      <c r="C19" s="26"/>
      <c r="D19" s="26"/>
      <c r="E19" s="26"/>
      <c r="F19" s="26"/>
      <c r="G19" s="26"/>
      <c r="H19" s="27" t="s">
        <v>66</v>
      </c>
      <c r="I19" s="28">
        <v>2605.3049999999998</v>
      </c>
      <c r="J19" s="26" t="s">
        <v>56</v>
      </c>
      <c r="K19" s="26"/>
      <c r="L19" s="1"/>
      <c r="M19" s="1"/>
    </row>
    <row r="20" spans="1:13" ht="21" x14ac:dyDescent="0.35">
      <c r="A20" s="26" t="s">
        <v>50</v>
      </c>
      <c r="B20" s="26"/>
      <c r="C20" s="26"/>
      <c r="D20" s="26"/>
      <c r="E20" s="26"/>
      <c r="F20" s="26"/>
      <c r="G20" s="26"/>
      <c r="H20" s="27" t="s">
        <v>66</v>
      </c>
      <c r="I20" s="28">
        <v>312.76</v>
      </c>
      <c r="J20" s="26" t="s">
        <v>47</v>
      </c>
      <c r="K20" s="26"/>
      <c r="L20" s="1"/>
      <c r="M20" s="1"/>
    </row>
    <row r="21" spans="1:13" ht="21" x14ac:dyDescent="0.35">
      <c r="A21" s="26" t="s">
        <v>65</v>
      </c>
      <c r="B21" s="26"/>
      <c r="C21" s="26"/>
      <c r="D21" s="26"/>
      <c r="E21" s="26"/>
      <c r="F21" s="26"/>
      <c r="G21" s="26"/>
      <c r="H21" s="27"/>
      <c r="I21" s="28"/>
      <c r="J21" s="26"/>
      <c r="K21" s="26"/>
      <c r="L21" s="1"/>
      <c r="M21" s="1"/>
    </row>
    <row r="22" spans="1:13" ht="21" x14ac:dyDescent="0.35">
      <c r="A22" s="26" t="s">
        <v>50</v>
      </c>
      <c r="B22" s="26"/>
      <c r="C22" s="26"/>
      <c r="D22" s="26"/>
      <c r="E22" s="26"/>
      <c r="F22" s="26"/>
      <c r="G22" s="26"/>
      <c r="H22" s="27" t="s">
        <v>66</v>
      </c>
      <c r="I22" s="28">
        <v>300</v>
      </c>
      <c r="J22" s="26" t="s">
        <v>47</v>
      </c>
      <c r="K22" s="26"/>
      <c r="L22" s="1"/>
      <c r="M22" s="1"/>
    </row>
    <row r="23" spans="1:13" ht="23.25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3" ht="23.25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3" ht="23.25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3" ht="23.25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3" ht="23.25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97ABB-8CDD-4313-8D41-A6EA62951E34}">
  <sheetPr>
    <tabColor rgb="FFFF0000"/>
  </sheetPr>
  <dimension ref="A1:M39"/>
  <sheetViews>
    <sheetView view="pageBreakPreview" zoomScaleNormal="70" zoomScaleSheetLayoutView="100" workbookViewId="0">
      <selection activeCell="A2" sqref="A2"/>
    </sheetView>
  </sheetViews>
  <sheetFormatPr defaultRowHeight="14.25" x14ac:dyDescent="0.2"/>
  <cols>
    <col min="1" max="1" width="10.875" customWidth="1"/>
    <col min="2" max="2" width="73.125" customWidth="1"/>
    <col min="4" max="4" width="11.75" customWidth="1"/>
    <col min="5" max="5" width="13.625" customWidth="1"/>
    <col min="6" max="6" width="17.625" customWidth="1"/>
    <col min="8" max="8" width="16.375" customWidth="1"/>
    <col min="9" max="9" width="15.25" customWidth="1"/>
  </cols>
  <sheetData>
    <row r="1" spans="1:13" ht="23.25" x14ac:dyDescent="0.35">
      <c r="A1" s="45" t="s">
        <v>22</v>
      </c>
      <c r="B1" s="45"/>
      <c r="C1" s="45"/>
      <c r="D1" s="45"/>
      <c r="E1" s="45"/>
      <c r="F1" s="45"/>
      <c r="G1" s="45"/>
      <c r="H1" s="45"/>
      <c r="I1" s="45"/>
      <c r="J1" s="2"/>
      <c r="K1" s="2"/>
      <c r="L1" s="2"/>
      <c r="M1" s="2"/>
    </row>
    <row r="2" spans="1:13" ht="23.25" x14ac:dyDescent="0.35">
      <c r="A2" s="2" t="s">
        <v>79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3.25" x14ac:dyDescent="0.35">
      <c r="A3" s="2" t="s">
        <v>36</v>
      </c>
      <c r="B3" s="2" t="s">
        <v>81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3.25" x14ac:dyDescent="0.35">
      <c r="A4" s="2" t="s">
        <v>78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x14ac:dyDescent="0.35">
      <c r="A5" s="2" t="s">
        <v>21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23.25" x14ac:dyDescent="0.35">
      <c r="A6" s="2" t="s">
        <v>68</v>
      </c>
      <c r="B6" s="2"/>
      <c r="C6" s="2" t="s">
        <v>69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x14ac:dyDescent="0.35">
      <c r="A7" s="2" t="s">
        <v>43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23.25" x14ac:dyDescent="0.35">
      <c r="A8" s="3" t="s">
        <v>7</v>
      </c>
      <c r="B8" s="46" t="s">
        <v>5</v>
      </c>
      <c r="C8" s="46" t="s">
        <v>4</v>
      </c>
      <c r="D8" s="46" t="s">
        <v>3</v>
      </c>
      <c r="E8" s="46" t="s">
        <v>2</v>
      </c>
      <c r="F8" s="46" t="s">
        <v>8</v>
      </c>
      <c r="G8" s="46" t="s">
        <v>9</v>
      </c>
      <c r="H8" s="3" t="s">
        <v>2</v>
      </c>
      <c r="I8" s="46" t="s">
        <v>10</v>
      </c>
      <c r="J8" s="2"/>
      <c r="K8" s="2"/>
      <c r="L8" s="2"/>
      <c r="M8" s="2"/>
    </row>
    <row r="9" spans="1:13" ht="23.25" x14ac:dyDescent="0.35">
      <c r="A9" s="4" t="s">
        <v>11</v>
      </c>
      <c r="B9" s="47"/>
      <c r="C9" s="48"/>
      <c r="D9" s="48"/>
      <c r="E9" s="48"/>
      <c r="F9" s="48"/>
      <c r="G9" s="48"/>
      <c r="H9" s="4" t="s">
        <v>12</v>
      </c>
      <c r="I9" s="48"/>
      <c r="J9" s="2"/>
      <c r="K9" s="2"/>
      <c r="L9" s="2"/>
      <c r="M9" s="2"/>
    </row>
    <row r="10" spans="1:13" ht="23.25" x14ac:dyDescent="0.35">
      <c r="A10" s="5">
        <v>1</v>
      </c>
      <c r="B10" s="33" t="s">
        <v>74</v>
      </c>
      <c r="C10" s="6"/>
      <c r="D10" s="30"/>
      <c r="E10" s="8"/>
      <c r="F10" s="8"/>
      <c r="G10" s="6"/>
      <c r="H10" s="8"/>
      <c r="I10" s="8"/>
      <c r="J10" s="2"/>
      <c r="K10" s="2"/>
      <c r="L10" s="2"/>
      <c r="M10" s="2"/>
    </row>
    <row r="11" spans="1:13" ht="23.25" x14ac:dyDescent="0.35">
      <c r="A11" s="9"/>
      <c r="B11" s="34" t="s">
        <v>75</v>
      </c>
      <c r="C11" s="10" t="s">
        <v>0</v>
      </c>
      <c r="D11" s="11">
        <v>1572</v>
      </c>
      <c r="E11" s="35">
        <v>30</v>
      </c>
      <c r="F11" s="11">
        <f>D11*E11</f>
        <v>47160</v>
      </c>
      <c r="G11" s="42">
        <v>1.3642000000000001</v>
      </c>
      <c r="H11" s="11">
        <f>E11*G11</f>
        <v>40.926000000000002</v>
      </c>
      <c r="I11" s="11">
        <f>D11*E11*G11</f>
        <v>64335.672000000006</v>
      </c>
      <c r="J11" s="2"/>
      <c r="K11" s="2"/>
      <c r="L11" s="2"/>
      <c r="M11" s="2"/>
    </row>
    <row r="12" spans="1:13" ht="23.25" x14ac:dyDescent="0.35">
      <c r="A12" s="9"/>
      <c r="B12" s="34" t="s">
        <v>76</v>
      </c>
      <c r="C12" s="10" t="s">
        <v>0</v>
      </c>
      <c r="D12" s="11">
        <v>1572</v>
      </c>
      <c r="E12" s="35">
        <v>312.76</v>
      </c>
      <c r="F12" s="11">
        <f t="shared" ref="F12:F13" si="0">D12*E12</f>
        <v>491658.72</v>
      </c>
      <c r="G12" s="42">
        <v>1.3642000000000001</v>
      </c>
      <c r="H12" s="11">
        <f t="shared" ref="H12:H13" si="1">E12*G12</f>
        <v>426.667192</v>
      </c>
      <c r="I12" s="11">
        <f t="shared" ref="I12:I13" si="2">D12*E12*G12</f>
        <v>670720.82582400006</v>
      </c>
      <c r="J12" s="2"/>
      <c r="K12" s="2"/>
      <c r="L12" s="2"/>
      <c r="M12" s="2"/>
    </row>
    <row r="13" spans="1:13" ht="23.25" x14ac:dyDescent="0.35">
      <c r="A13" s="9"/>
      <c r="B13" s="34" t="s">
        <v>77</v>
      </c>
      <c r="C13" s="10" t="s">
        <v>0</v>
      </c>
      <c r="D13" s="11">
        <v>94</v>
      </c>
      <c r="E13" s="35">
        <v>300</v>
      </c>
      <c r="F13" s="11">
        <f t="shared" si="0"/>
        <v>28200</v>
      </c>
      <c r="G13" s="42">
        <v>1.3642000000000001</v>
      </c>
      <c r="H13" s="11">
        <f t="shared" si="1"/>
        <v>409.26000000000005</v>
      </c>
      <c r="I13" s="11">
        <f t="shared" si="2"/>
        <v>38470.44</v>
      </c>
      <c r="J13" s="2"/>
      <c r="K13" s="2"/>
      <c r="L13" s="2"/>
      <c r="M13" s="2"/>
    </row>
    <row r="14" spans="1:13" ht="23.25" x14ac:dyDescent="0.35">
      <c r="A14" s="12"/>
      <c r="B14" s="13"/>
      <c r="C14" s="14"/>
      <c r="D14" s="15"/>
      <c r="E14" s="15"/>
      <c r="F14" s="15"/>
      <c r="G14" s="37"/>
      <c r="H14" s="15"/>
      <c r="I14" s="15"/>
      <c r="J14" s="2"/>
      <c r="K14" s="2"/>
      <c r="L14" s="2"/>
      <c r="M14" s="2"/>
    </row>
    <row r="15" spans="1:13" ht="24" thickBot="1" x14ac:dyDescent="0.4">
      <c r="A15" s="2"/>
      <c r="B15" s="2"/>
      <c r="C15" s="2"/>
      <c r="D15" s="2"/>
      <c r="E15" s="2"/>
      <c r="F15" s="2"/>
      <c r="G15" s="2"/>
      <c r="H15" s="16" t="s">
        <v>13</v>
      </c>
      <c r="I15" s="38">
        <f>SUM(I10:I14)</f>
        <v>773526.93782400014</v>
      </c>
      <c r="J15" s="2"/>
      <c r="K15" s="2"/>
      <c r="L15" s="2"/>
      <c r="M15" s="2"/>
    </row>
    <row r="16" spans="1:13" ht="24" thickTop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x14ac:dyDescent="0.35">
      <c r="A17" s="16"/>
      <c r="B17" s="2" t="s">
        <v>14</v>
      </c>
      <c r="C17" s="2"/>
      <c r="D17" s="2"/>
      <c r="E17" s="2"/>
      <c r="F17" s="2"/>
      <c r="G17" s="16" t="s">
        <v>15</v>
      </c>
      <c r="H17" s="18">
        <f>F11+F12+F13</f>
        <v>567018.72</v>
      </c>
      <c r="I17" s="2"/>
      <c r="J17" s="2"/>
      <c r="K17" s="2"/>
      <c r="L17" s="2"/>
      <c r="M17" s="2"/>
    </row>
    <row r="18" spans="1:13" ht="23.25" x14ac:dyDescent="0.35">
      <c r="A18" s="16"/>
      <c r="B18" s="2" t="s">
        <v>16</v>
      </c>
      <c r="C18" s="2"/>
      <c r="D18" s="2"/>
      <c r="E18" s="2"/>
      <c r="F18" s="2"/>
      <c r="G18" s="16" t="s">
        <v>15</v>
      </c>
      <c r="H18" s="17" t="s">
        <v>6</v>
      </c>
      <c r="I18" s="2"/>
      <c r="J18" s="2"/>
      <c r="K18" s="2"/>
      <c r="L18" s="2"/>
      <c r="M18" s="2"/>
    </row>
    <row r="19" spans="1:13" ht="23.25" x14ac:dyDescent="0.35">
      <c r="A19" s="16"/>
      <c r="B19" s="2" t="s">
        <v>17</v>
      </c>
      <c r="C19" s="2"/>
      <c r="D19" s="2"/>
      <c r="E19" s="2"/>
      <c r="F19" s="2"/>
      <c r="G19" s="16" t="s">
        <v>15</v>
      </c>
      <c r="H19" s="17">
        <f>F14</f>
        <v>0</v>
      </c>
      <c r="I19" s="2"/>
      <c r="J19" s="2"/>
      <c r="K19" s="2"/>
      <c r="L19" s="2"/>
      <c r="M19" s="2"/>
    </row>
    <row r="20" spans="1:13" ht="23.25" x14ac:dyDescent="0.35">
      <c r="A20" s="16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x14ac:dyDescent="0.35">
      <c r="A21" s="16"/>
      <c r="B21" s="2" t="s">
        <v>18</v>
      </c>
      <c r="C21" s="2"/>
      <c r="D21" s="2"/>
      <c r="E21" s="2"/>
      <c r="F21" s="2"/>
      <c r="G21" s="16" t="s">
        <v>15</v>
      </c>
      <c r="H21" s="17">
        <v>1.3642000000000001</v>
      </c>
      <c r="I21" s="2"/>
      <c r="J21" s="2"/>
      <c r="K21" s="2"/>
      <c r="L21" s="2"/>
      <c r="M21" s="2"/>
    </row>
    <row r="22" spans="1:13" ht="23.25" x14ac:dyDescent="0.35">
      <c r="A22" s="16"/>
      <c r="B22" s="2" t="s">
        <v>19</v>
      </c>
      <c r="C22" s="2"/>
      <c r="D22" s="2"/>
      <c r="E22" s="2"/>
      <c r="F22" s="2"/>
      <c r="G22" s="16" t="s">
        <v>15</v>
      </c>
      <c r="H22" s="17" t="s">
        <v>6</v>
      </c>
      <c r="I22" s="2"/>
      <c r="J22" s="2"/>
      <c r="K22" s="2"/>
      <c r="L22" s="2"/>
      <c r="M22" s="2"/>
    </row>
    <row r="23" spans="1:13" ht="24" thickBot="1" x14ac:dyDescent="0.4">
      <c r="A23" s="16"/>
      <c r="B23" s="2"/>
      <c r="C23" s="2"/>
      <c r="D23" s="2" t="s">
        <v>20</v>
      </c>
      <c r="E23" s="2"/>
      <c r="F23" s="2"/>
      <c r="G23" s="16" t="s">
        <v>15</v>
      </c>
      <c r="H23" s="18">
        <f>(H17*H21)+H19</f>
        <v>773526.93782400002</v>
      </c>
      <c r="I23" s="2"/>
      <c r="J23" s="2"/>
      <c r="K23" s="2"/>
      <c r="L23" s="2"/>
      <c r="M23" s="2"/>
    </row>
    <row r="24" spans="1:13" ht="24.75" thickTop="1" thickBot="1" x14ac:dyDescent="0.4">
      <c r="A24" s="16"/>
      <c r="B24" s="2"/>
      <c r="C24" s="2"/>
      <c r="D24" s="2" t="s">
        <v>37</v>
      </c>
      <c r="E24" s="2"/>
      <c r="F24" s="2"/>
      <c r="G24" s="16" t="s">
        <v>15</v>
      </c>
      <c r="H24" s="43">
        <v>773000</v>
      </c>
      <c r="I24" s="2"/>
      <c r="J24" s="2"/>
      <c r="K24" s="2"/>
      <c r="L24" s="2"/>
      <c r="M24" s="2"/>
    </row>
    <row r="25" spans="1:13" ht="24" thickTop="1" x14ac:dyDescent="0.35">
      <c r="A25" s="16"/>
      <c r="B25" s="2"/>
      <c r="C25" s="2"/>
      <c r="D25" s="2"/>
      <c r="E25" s="2"/>
      <c r="F25" s="2"/>
      <c r="G25" s="16"/>
      <c r="H25" s="32"/>
      <c r="I25" s="2"/>
      <c r="J25" s="2"/>
      <c r="K25" s="2"/>
      <c r="L25" s="2"/>
      <c r="M25" s="2"/>
    </row>
    <row r="26" spans="1:13" ht="23.25" x14ac:dyDescent="0.35">
      <c r="A26" s="16"/>
      <c r="B26" s="2"/>
      <c r="C26" s="2"/>
      <c r="D26" s="2"/>
      <c r="E26" s="2"/>
      <c r="F26" s="2"/>
      <c r="G26" s="16"/>
      <c r="H26" s="32"/>
      <c r="I26" s="2"/>
      <c r="J26" s="2"/>
      <c r="K26" s="2"/>
      <c r="L26" s="2"/>
      <c r="M26" s="2"/>
    </row>
    <row r="27" spans="1:13" ht="23.25" x14ac:dyDescent="0.35">
      <c r="A27" s="19"/>
      <c r="B27" s="20"/>
      <c r="C27" s="20"/>
      <c r="D27" s="20"/>
      <c r="E27" s="20"/>
      <c r="F27" s="20"/>
      <c r="G27" s="20"/>
      <c r="H27" s="20"/>
      <c r="I27" s="2"/>
      <c r="J27" s="2"/>
      <c r="K27" s="2"/>
      <c r="L27" s="2"/>
      <c r="M27" s="2"/>
    </row>
    <row r="28" spans="1:13" ht="23.25" x14ac:dyDescent="0.35">
      <c r="A28" s="21" t="s">
        <v>27</v>
      </c>
      <c r="B28" s="20"/>
      <c r="C28" s="20"/>
      <c r="D28" s="20"/>
      <c r="E28" s="20" t="s">
        <v>24</v>
      </c>
      <c r="F28" s="21"/>
      <c r="G28" s="20"/>
      <c r="H28" s="20"/>
      <c r="I28" s="2"/>
      <c r="J28" s="2"/>
      <c r="K28" s="2"/>
      <c r="L28" s="2"/>
      <c r="M28" s="2"/>
    </row>
    <row r="29" spans="1:13" ht="23.25" x14ac:dyDescent="0.35">
      <c r="A29" s="22" t="s">
        <v>41</v>
      </c>
      <c r="B29" s="22"/>
      <c r="C29" s="22"/>
      <c r="D29" s="22"/>
      <c r="E29" s="22" t="s">
        <v>70</v>
      </c>
      <c r="F29" s="22"/>
      <c r="G29" s="22"/>
      <c r="H29" s="22"/>
      <c r="I29" s="2"/>
      <c r="J29" s="2"/>
      <c r="K29" s="2"/>
      <c r="L29" s="2"/>
      <c r="M29" s="2"/>
    </row>
    <row r="30" spans="1:13" ht="23.25" x14ac:dyDescent="0.35">
      <c r="A30" s="19" t="s">
        <v>42</v>
      </c>
      <c r="B30" s="23"/>
      <c r="C30" s="22"/>
      <c r="D30" s="22"/>
      <c r="E30" s="20" t="s">
        <v>71</v>
      </c>
      <c r="F30" s="23"/>
      <c r="G30" s="19"/>
      <c r="H30" s="23"/>
      <c r="I30" s="2"/>
      <c r="J30" s="2"/>
      <c r="K30" s="2"/>
      <c r="L30" s="2"/>
      <c r="M30" s="2"/>
    </row>
    <row r="31" spans="1:13" ht="23.25" x14ac:dyDescent="0.35">
      <c r="A31" s="21"/>
      <c r="B31" s="20"/>
      <c r="C31" s="20"/>
      <c r="D31" s="20"/>
      <c r="E31" s="20"/>
      <c r="F31" s="20"/>
      <c r="G31" s="20"/>
      <c r="H31" s="20"/>
      <c r="I31" s="2"/>
      <c r="J31" s="2"/>
      <c r="K31" s="2"/>
      <c r="L31" s="2"/>
      <c r="M31" s="2"/>
    </row>
    <row r="32" spans="1:13" ht="23.25" x14ac:dyDescent="0.35">
      <c r="A32" s="21"/>
      <c r="B32" s="20"/>
      <c r="C32" s="20"/>
      <c r="D32" s="20"/>
      <c r="E32" s="20"/>
      <c r="F32" s="20"/>
      <c r="G32" s="20"/>
      <c r="H32" s="20"/>
      <c r="I32" s="2"/>
      <c r="J32" s="2"/>
      <c r="K32" s="2"/>
      <c r="L32" s="2"/>
      <c r="M32" s="2"/>
    </row>
    <row r="33" spans="1:13" ht="23.25" x14ac:dyDescent="0.35">
      <c r="A33" s="20" t="s">
        <v>26</v>
      </c>
      <c r="B33" s="21"/>
      <c r="C33" s="20"/>
      <c r="D33" s="20"/>
      <c r="E33" s="20" t="s">
        <v>25</v>
      </c>
      <c r="F33" s="20"/>
      <c r="G33" s="24"/>
      <c r="H33" s="20"/>
      <c r="I33" s="2"/>
      <c r="J33" s="2"/>
      <c r="K33" s="2"/>
      <c r="L33" s="2"/>
      <c r="M33" s="2"/>
    </row>
    <row r="34" spans="1:13" ht="23.25" x14ac:dyDescent="0.35">
      <c r="A34" s="22" t="s">
        <v>38</v>
      </c>
      <c r="B34" s="22"/>
      <c r="C34" s="22"/>
      <c r="D34" s="22"/>
      <c r="E34" s="20" t="s">
        <v>28</v>
      </c>
      <c r="F34" s="20"/>
      <c r="G34" s="24"/>
      <c r="H34" s="20"/>
      <c r="I34" s="2"/>
      <c r="J34" s="2"/>
      <c r="K34" s="2"/>
      <c r="L34" s="2"/>
      <c r="M34" s="2"/>
    </row>
    <row r="35" spans="1:13" ht="23.25" x14ac:dyDescent="0.35">
      <c r="A35" s="19" t="s">
        <v>39</v>
      </c>
      <c r="B35" s="23"/>
      <c r="C35" s="19"/>
      <c r="D35" s="23"/>
      <c r="E35" s="20" t="s">
        <v>29</v>
      </c>
      <c r="F35" s="25"/>
      <c r="G35" s="24"/>
      <c r="H35" s="20"/>
      <c r="I35" s="2"/>
      <c r="J35" s="2"/>
      <c r="K35" s="2"/>
      <c r="L35" s="2"/>
      <c r="M35" s="2"/>
    </row>
    <row r="36" spans="1:13" ht="23.25" x14ac:dyDescent="0.35">
      <c r="A36" s="20" t="s">
        <v>40</v>
      </c>
      <c r="B36" s="20"/>
      <c r="C36" s="20"/>
      <c r="D36" s="20"/>
      <c r="E36" s="20"/>
      <c r="F36" s="25"/>
      <c r="G36" s="24"/>
      <c r="H36" s="20"/>
      <c r="I36" s="2"/>
      <c r="J36" s="2"/>
      <c r="K36" s="2"/>
      <c r="L36" s="2"/>
      <c r="M36" s="2"/>
    </row>
    <row r="37" spans="1:13" ht="23.25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23.25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23.25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</sheetData>
  <mergeCells count="8">
    <mergeCell ref="A1:I1"/>
    <mergeCell ref="B8:B9"/>
    <mergeCell ref="C8:C9"/>
    <mergeCell ref="D8:D9"/>
    <mergeCell ref="E8:E9"/>
    <mergeCell ref="F8:F9"/>
    <mergeCell ref="G8:G9"/>
    <mergeCell ref="I8:I9"/>
  </mergeCells>
  <printOptions horizontalCentered="1"/>
  <pageMargins left="0.70866141732283472" right="0.70866141732283472" top="0.35433070866141736" bottom="0" header="0.31496062992125984" footer="0.31496062992125984"/>
  <pageSetup paperSize="9" scale="58" orientation="landscape" r:id="rId1"/>
  <rowBreaks count="1" manualBreakCount="1">
    <brk id="39" max="14" man="1"/>
  </rowBreaks>
  <colBreaks count="1" manualBreakCount="1">
    <brk id="13" max="9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4ED88-98E9-4F4E-B47F-8369FBD1A580}">
  <sheetPr>
    <tabColor rgb="FFFF0000"/>
  </sheetPr>
  <dimension ref="A1:M39"/>
  <sheetViews>
    <sheetView view="pageBreakPreview" zoomScaleNormal="70" zoomScaleSheetLayoutView="100" workbookViewId="0">
      <selection activeCell="A2" sqref="A2"/>
    </sheetView>
  </sheetViews>
  <sheetFormatPr defaultRowHeight="14.25" x14ac:dyDescent="0.2"/>
  <cols>
    <col min="1" max="1" width="10.625" customWidth="1"/>
    <col min="2" max="2" width="73.125" customWidth="1"/>
    <col min="4" max="4" width="11.75" customWidth="1"/>
    <col min="5" max="5" width="13.625" customWidth="1"/>
    <col min="6" max="6" width="17.625" customWidth="1"/>
    <col min="8" max="8" width="16.375" customWidth="1"/>
    <col min="9" max="9" width="15.25" customWidth="1"/>
  </cols>
  <sheetData>
    <row r="1" spans="1:13" ht="23.25" x14ac:dyDescent="0.35">
      <c r="A1" s="45" t="s">
        <v>22</v>
      </c>
      <c r="B1" s="45"/>
      <c r="C1" s="45"/>
      <c r="D1" s="45"/>
      <c r="E1" s="45"/>
      <c r="F1" s="45"/>
      <c r="G1" s="45"/>
      <c r="H1" s="45"/>
      <c r="I1" s="45"/>
      <c r="J1" s="2"/>
      <c r="K1" s="2"/>
      <c r="L1" s="2"/>
      <c r="M1" s="2"/>
    </row>
    <row r="2" spans="1:13" ht="23.25" x14ac:dyDescent="0.35">
      <c r="A2" s="2" t="s">
        <v>80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3.25" x14ac:dyDescent="0.35">
      <c r="A3" s="2" t="s">
        <v>36</v>
      </c>
      <c r="B3" s="2" t="s">
        <v>82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3.25" x14ac:dyDescent="0.35">
      <c r="A4" s="2" t="s">
        <v>78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x14ac:dyDescent="0.35">
      <c r="A5" s="2" t="s">
        <v>21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23.25" x14ac:dyDescent="0.35">
      <c r="A6" s="2" t="s">
        <v>68</v>
      </c>
      <c r="B6" s="2"/>
      <c r="C6" s="2" t="s">
        <v>69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x14ac:dyDescent="0.35">
      <c r="A7" s="2" t="s">
        <v>43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23.25" x14ac:dyDescent="0.35">
      <c r="A8" s="3" t="s">
        <v>7</v>
      </c>
      <c r="B8" s="46" t="s">
        <v>5</v>
      </c>
      <c r="C8" s="46" t="s">
        <v>4</v>
      </c>
      <c r="D8" s="46" t="s">
        <v>3</v>
      </c>
      <c r="E8" s="46" t="s">
        <v>2</v>
      </c>
      <c r="F8" s="46" t="s">
        <v>8</v>
      </c>
      <c r="G8" s="46" t="s">
        <v>9</v>
      </c>
      <c r="H8" s="3" t="s">
        <v>2</v>
      </c>
      <c r="I8" s="46" t="s">
        <v>10</v>
      </c>
      <c r="J8" s="2"/>
      <c r="K8" s="2"/>
      <c r="L8" s="2"/>
      <c r="M8" s="2"/>
    </row>
    <row r="9" spans="1:13" ht="23.25" x14ac:dyDescent="0.35">
      <c r="A9" s="4" t="s">
        <v>11</v>
      </c>
      <c r="B9" s="47"/>
      <c r="C9" s="48"/>
      <c r="D9" s="48"/>
      <c r="E9" s="48"/>
      <c r="F9" s="48"/>
      <c r="G9" s="48"/>
      <c r="H9" s="4" t="s">
        <v>12</v>
      </c>
      <c r="I9" s="48"/>
      <c r="J9" s="2"/>
      <c r="K9" s="2"/>
      <c r="L9" s="2"/>
      <c r="M9" s="2"/>
    </row>
    <row r="10" spans="1:13" ht="23.25" x14ac:dyDescent="0.35">
      <c r="A10" s="5">
        <v>1</v>
      </c>
      <c r="B10" s="33" t="s">
        <v>74</v>
      </c>
      <c r="C10" s="6"/>
      <c r="D10" s="30"/>
      <c r="E10" s="8"/>
      <c r="F10" s="8"/>
      <c r="G10" s="6"/>
      <c r="H10" s="8"/>
      <c r="I10" s="8"/>
      <c r="J10" s="2"/>
      <c r="K10" s="2"/>
      <c r="L10" s="2"/>
      <c r="M10" s="2"/>
    </row>
    <row r="11" spans="1:13" ht="23.25" x14ac:dyDescent="0.35">
      <c r="A11" s="9"/>
      <c r="B11" s="34" t="s">
        <v>75</v>
      </c>
      <c r="C11" s="10" t="s">
        <v>0</v>
      </c>
      <c r="D11" s="11">
        <v>1092</v>
      </c>
      <c r="E11" s="35">
        <v>30</v>
      </c>
      <c r="F11" s="11">
        <f>D11*E11</f>
        <v>32760</v>
      </c>
      <c r="G11" s="42">
        <v>1.3642000000000001</v>
      </c>
      <c r="H11" s="11">
        <f>E11*G11</f>
        <v>40.926000000000002</v>
      </c>
      <c r="I11" s="11">
        <f>D11*E11*G11</f>
        <v>44691.192000000003</v>
      </c>
      <c r="J11" s="2"/>
      <c r="K11" s="2"/>
      <c r="L11" s="2"/>
      <c r="M11" s="2"/>
    </row>
    <row r="12" spans="1:13" ht="23.25" x14ac:dyDescent="0.35">
      <c r="A12" s="9"/>
      <c r="B12" s="34" t="s">
        <v>76</v>
      </c>
      <c r="C12" s="10" t="s">
        <v>0</v>
      </c>
      <c r="D12" s="11">
        <v>1092</v>
      </c>
      <c r="E12" s="35">
        <v>312.76</v>
      </c>
      <c r="F12" s="11">
        <f t="shared" ref="F12:F13" si="0">D12*E12</f>
        <v>341533.92</v>
      </c>
      <c r="G12" s="42">
        <v>1.3642000000000001</v>
      </c>
      <c r="H12" s="11">
        <f t="shared" ref="H12:H13" si="1">E12*G12</f>
        <v>426.667192</v>
      </c>
      <c r="I12" s="11">
        <f t="shared" ref="I12:I13" si="2">D12*E12*G12</f>
        <v>465920.57366400003</v>
      </c>
      <c r="J12" s="2"/>
      <c r="K12" s="2"/>
      <c r="L12" s="2"/>
      <c r="M12" s="2"/>
    </row>
    <row r="13" spans="1:13" ht="23.25" x14ac:dyDescent="0.35">
      <c r="A13" s="9"/>
      <c r="B13" s="34" t="s">
        <v>77</v>
      </c>
      <c r="C13" s="10" t="s">
        <v>0</v>
      </c>
      <c r="D13" s="11">
        <v>66</v>
      </c>
      <c r="E13" s="35">
        <v>300</v>
      </c>
      <c r="F13" s="11">
        <f t="shared" si="0"/>
        <v>19800</v>
      </c>
      <c r="G13" s="42">
        <v>1.3642000000000001</v>
      </c>
      <c r="H13" s="11">
        <f t="shared" si="1"/>
        <v>409.26000000000005</v>
      </c>
      <c r="I13" s="11">
        <f t="shared" si="2"/>
        <v>27011.16</v>
      </c>
      <c r="J13" s="2"/>
      <c r="K13" s="2"/>
      <c r="L13" s="2"/>
      <c r="M13" s="2"/>
    </row>
    <row r="14" spans="1:13" ht="23.25" x14ac:dyDescent="0.35">
      <c r="A14" s="12"/>
      <c r="B14" s="13"/>
      <c r="C14" s="14"/>
      <c r="D14" s="15"/>
      <c r="E14" s="15"/>
      <c r="F14" s="15"/>
      <c r="G14" s="37"/>
      <c r="H14" s="15"/>
      <c r="I14" s="15"/>
      <c r="J14" s="2"/>
      <c r="K14" s="2"/>
      <c r="L14" s="2"/>
      <c r="M14" s="2"/>
    </row>
    <row r="15" spans="1:13" ht="24" thickBot="1" x14ac:dyDescent="0.4">
      <c r="A15" s="2"/>
      <c r="B15" s="2"/>
      <c r="C15" s="2"/>
      <c r="D15" s="2"/>
      <c r="E15" s="2"/>
      <c r="F15" s="2"/>
      <c r="G15" s="2"/>
      <c r="H15" s="16" t="s">
        <v>13</v>
      </c>
      <c r="I15" s="38">
        <f>SUM(I10:I14)</f>
        <v>537622.92566399998</v>
      </c>
      <c r="J15" s="2"/>
      <c r="K15" s="2"/>
      <c r="L15" s="2"/>
      <c r="M15" s="2"/>
    </row>
    <row r="16" spans="1:13" ht="24" thickTop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x14ac:dyDescent="0.35">
      <c r="A17" s="16"/>
      <c r="B17" s="2" t="s">
        <v>14</v>
      </c>
      <c r="C17" s="2"/>
      <c r="D17" s="2"/>
      <c r="E17" s="2"/>
      <c r="F17" s="2"/>
      <c r="G17" s="16" t="s">
        <v>15</v>
      </c>
      <c r="H17" s="18">
        <f>F11+F12+F13</f>
        <v>394093.92</v>
      </c>
      <c r="I17" s="2"/>
      <c r="J17" s="2"/>
      <c r="K17" s="2"/>
      <c r="L17" s="2"/>
      <c r="M17" s="2"/>
    </row>
    <row r="18" spans="1:13" ht="23.25" x14ac:dyDescent="0.35">
      <c r="A18" s="16"/>
      <c r="B18" s="2" t="s">
        <v>16</v>
      </c>
      <c r="C18" s="2"/>
      <c r="D18" s="2"/>
      <c r="E18" s="2"/>
      <c r="F18" s="2"/>
      <c r="G18" s="16" t="s">
        <v>15</v>
      </c>
      <c r="H18" s="17" t="s">
        <v>6</v>
      </c>
      <c r="I18" s="2"/>
      <c r="J18" s="2"/>
      <c r="K18" s="2"/>
      <c r="L18" s="2"/>
      <c r="M18" s="2"/>
    </row>
    <row r="19" spans="1:13" ht="23.25" x14ac:dyDescent="0.35">
      <c r="A19" s="16"/>
      <c r="B19" s="2" t="s">
        <v>17</v>
      </c>
      <c r="C19" s="2"/>
      <c r="D19" s="2"/>
      <c r="E19" s="2"/>
      <c r="F19" s="2"/>
      <c r="G19" s="16" t="s">
        <v>15</v>
      </c>
      <c r="H19" s="17">
        <f>F14</f>
        <v>0</v>
      </c>
      <c r="I19" s="2"/>
      <c r="J19" s="2"/>
      <c r="K19" s="2"/>
      <c r="L19" s="2"/>
      <c r="M19" s="2"/>
    </row>
    <row r="20" spans="1:13" ht="23.25" x14ac:dyDescent="0.35">
      <c r="A20" s="16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x14ac:dyDescent="0.35">
      <c r="A21" s="16"/>
      <c r="B21" s="2" t="s">
        <v>18</v>
      </c>
      <c r="C21" s="2"/>
      <c r="D21" s="2"/>
      <c r="E21" s="2"/>
      <c r="F21" s="2"/>
      <c r="G21" s="16" t="s">
        <v>15</v>
      </c>
      <c r="H21" s="17">
        <v>1.3642000000000001</v>
      </c>
      <c r="I21" s="2"/>
      <c r="J21" s="2"/>
      <c r="K21" s="2"/>
      <c r="L21" s="2"/>
      <c r="M21" s="2"/>
    </row>
    <row r="22" spans="1:13" ht="23.25" x14ac:dyDescent="0.35">
      <c r="A22" s="16"/>
      <c r="B22" s="2" t="s">
        <v>19</v>
      </c>
      <c r="C22" s="2"/>
      <c r="D22" s="2"/>
      <c r="E22" s="2"/>
      <c r="F22" s="2"/>
      <c r="G22" s="16" t="s">
        <v>15</v>
      </c>
      <c r="H22" s="17" t="s">
        <v>6</v>
      </c>
      <c r="I22" s="2"/>
      <c r="J22" s="2"/>
      <c r="K22" s="2"/>
      <c r="L22" s="2"/>
      <c r="M22" s="2"/>
    </row>
    <row r="23" spans="1:13" ht="24" thickBot="1" x14ac:dyDescent="0.4">
      <c r="A23" s="16"/>
      <c r="B23" s="2"/>
      <c r="C23" s="2"/>
      <c r="D23" s="2" t="s">
        <v>20</v>
      </c>
      <c r="E23" s="2"/>
      <c r="F23" s="2"/>
      <c r="G23" s="16" t="s">
        <v>15</v>
      </c>
      <c r="H23" s="18">
        <f>(H17*H21)+H19</f>
        <v>537622.92566399998</v>
      </c>
      <c r="I23" s="2"/>
      <c r="J23" s="2"/>
      <c r="K23" s="2"/>
      <c r="L23" s="2"/>
      <c r="M23" s="2"/>
    </row>
    <row r="24" spans="1:13" ht="24.75" thickTop="1" thickBot="1" x14ac:dyDescent="0.4">
      <c r="A24" s="16"/>
      <c r="B24" s="2"/>
      <c r="C24" s="2"/>
      <c r="D24" s="2" t="s">
        <v>37</v>
      </c>
      <c r="E24" s="2"/>
      <c r="F24" s="2"/>
      <c r="G24" s="16" t="s">
        <v>15</v>
      </c>
      <c r="H24" s="43">
        <v>537000</v>
      </c>
      <c r="I24" s="2"/>
      <c r="J24" s="2"/>
      <c r="K24" s="2"/>
      <c r="L24" s="2"/>
      <c r="M24" s="2"/>
    </row>
    <row r="25" spans="1:13" ht="24" thickTop="1" x14ac:dyDescent="0.35">
      <c r="A25" s="16"/>
      <c r="B25" s="2"/>
      <c r="C25" s="2"/>
      <c r="D25" s="2"/>
      <c r="E25" s="2"/>
      <c r="F25" s="2"/>
      <c r="G25" s="16"/>
      <c r="H25" s="32"/>
      <c r="I25" s="2"/>
      <c r="J25" s="2"/>
      <c r="K25" s="2"/>
      <c r="L25" s="2"/>
      <c r="M25" s="2"/>
    </row>
    <row r="26" spans="1:13" ht="23.25" x14ac:dyDescent="0.35">
      <c r="A26" s="16"/>
      <c r="B26" s="2"/>
      <c r="C26" s="2"/>
      <c r="D26" s="2"/>
      <c r="E26" s="2"/>
      <c r="F26" s="2"/>
      <c r="G26" s="16"/>
      <c r="H26" s="32"/>
      <c r="I26" s="2"/>
      <c r="J26" s="2"/>
      <c r="K26" s="2"/>
      <c r="L26" s="2"/>
      <c r="M26" s="2"/>
    </row>
    <row r="27" spans="1:13" ht="23.25" x14ac:dyDescent="0.35">
      <c r="A27" s="19"/>
      <c r="B27" s="20"/>
      <c r="C27" s="20"/>
      <c r="D27" s="20"/>
      <c r="E27" s="20"/>
      <c r="F27" s="20"/>
      <c r="G27" s="20"/>
      <c r="H27" s="20"/>
      <c r="I27" s="2"/>
      <c r="J27" s="2"/>
      <c r="K27" s="2"/>
      <c r="L27" s="2"/>
      <c r="M27" s="2"/>
    </row>
    <row r="28" spans="1:13" ht="23.25" x14ac:dyDescent="0.35">
      <c r="A28" s="21" t="s">
        <v>27</v>
      </c>
      <c r="B28" s="20"/>
      <c r="C28" s="20"/>
      <c r="D28" s="20"/>
      <c r="E28" s="20" t="s">
        <v>24</v>
      </c>
      <c r="F28" s="21"/>
      <c r="G28" s="20"/>
      <c r="H28" s="20"/>
      <c r="I28" s="2"/>
      <c r="J28" s="2"/>
      <c r="K28" s="2"/>
      <c r="L28" s="2"/>
      <c r="M28" s="2"/>
    </row>
    <row r="29" spans="1:13" ht="23.25" x14ac:dyDescent="0.35">
      <c r="A29" s="22" t="s">
        <v>41</v>
      </c>
      <c r="B29" s="22"/>
      <c r="C29" s="22"/>
      <c r="D29" s="22"/>
      <c r="E29" s="22" t="s">
        <v>70</v>
      </c>
      <c r="F29" s="22"/>
      <c r="G29" s="22"/>
      <c r="H29" s="22"/>
      <c r="I29" s="2"/>
      <c r="J29" s="2"/>
      <c r="K29" s="2"/>
      <c r="L29" s="2"/>
      <c r="M29" s="2"/>
    </row>
    <row r="30" spans="1:13" ht="23.25" x14ac:dyDescent="0.35">
      <c r="A30" s="19" t="s">
        <v>42</v>
      </c>
      <c r="B30" s="23"/>
      <c r="C30" s="22"/>
      <c r="D30" s="22"/>
      <c r="E30" s="20" t="s">
        <v>71</v>
      </c>
      <c r="F30" s="23"/>
      <c r="G30" s="19"/>
      <c r="H30" s="23"/>
      <c r="I30" s="2"/>
      <c r="J30" s="2"/>
      <c r="K30" s="2"/>
      <c r="L30" s="2"/>
      <c r="M30" s="2"/>
    </row>
    <row r="31" spans="1:13" ht="23.25" x14ac:dyDescent="0.35">
      <c r="A31" s="21"/>
      <c r="B31" s="20"/>
      <c r="C31" s="20"/>
      <c r="D31" s="20"/>
      <c r="E31" s="20"/>
      <c r="F31" s="20"/>
      <c r="G31" s="20"/>
      <c r="H31" s="20"/>
      <c r="I31" s="2"/>
      <c r="J31" s="2"/>
      <c r="K31" s="2"/>
      <c r="L31" s="2"/>
      <c r="M31" s="2"/>
    </row>
    <row r="32" spans="1:13" ht="23.25" x14ac:dyDescent="0.35">
      <c r="A32" s="21"/>
      <c r="B32" s="20"/>
      <c r="C32" s="20"/>
      <c r="D32" s="20"/>
      <c r="E32" s="20"/>
      <c r="F32" s="20"/>
      <c r="G32" s="20"/>
      <c r="H32" s="20"/>
      <c r="I32" s="2"/>
      <c r="J32" s="2"/>
      <c r="K32" s="2"/>
      <c r="L32" s="2"/>
      <c r="M32" s="2"/>
    </row>
    <row r="33" spans="1:13" ht="23.25" x14ac:dyDescent="0.35">
      <c r="A33" s="20" t="s">
        <v>26</v>
      </c>
      <c r="B33" s="21"/>
      <c r="C33" s="20"/>
      <c r="D33" s="20"/>
      <c r="E33" s="20" t="s">
        <v>25</v>
      </c>
      <c r="F33" s="20"/>
      <c r="G33" s="24"/>
      <c r="H33" s="20"/>
      <c r="I33" s="2"/>
      <c r="J33" s="2"/>
      <c r="K33" s="2"/>
      <c r="L33" s="2"/>
      <c r="M33" s="2"/>
    </row>
    <row r="34" spans="1:13" ht="23.25" x14ac:dyDescent="0.35">
      <c r="A34" s="22" t="s">
        <v>38</v>
      </c>
      <c r="B34" s="22"/>
      <c r="C34" s="22"/>
      <c r="D34" s="22"/>
      <c r="E34" s="20" t="s">
        <v>28</v>
      </c>
      <c r="F34" s="20"/>
      <c r="G34" s="24"/>
      <c r="H34" s="20"/>
      <c r="I34" s="2"/>
      <c r="J34" s="2"/>
      <c r="K34" s="2"/>
      <c r="L34" s="2"/>
      <c r="M34" s="2"/>
    </row>
    <row r="35" spans="1:13" ht="23.25" x14ac:dyDescent="0.35">
      <c r="A35" s="19" t="s">
        <v>39</v>
      </c>
      <c r="B35" s="23"/>
      <c r="C35" s="19"/>
      <c r="D35" s="23"/>
      <c r="E35" s="20" t="s">
        <v>29</v>
      </c>
      <c r="F35" s="25"/>
      <c r="G35" s="24"/>
      <c r="H35" s="20"/>
      <c r="I35" s="2"/>
      <c r="J35" s="2"/>
      <c r="K35" s="2"/>
      <c r="L35" s="2"/>
      <c r="M35" s="2"/>
    </row>
    <row r="36" spans="1:13" ht="23.25" x14ac:dyDescent="0.35">
      <c r="A36" s="20" t="s">
        <v>40</v>
      </c>
      <c r="B36" s="20"/>
      <c r="C36" s="20"/>
      <c r="D36" s="20"/>
      <c r="E36" s="20"/>
      <c r="F36" s="25"/>
      <c r="G36" s="24"/>
      <c r="H36" s="20"/>
      <c r="I36" s="2"/>
      <c r="J36" s="2"/>
      <c r="K36" s="2"/>
      <c r="L36" s="2"/>
      <c r="M36" s="2"/>
    </row>
    <row r="37" spans="1:13" ht="23.25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23.25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23.25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</sheetData>
  <mergeCells count="8">
    <mergeCell ref="A1:I1"/>
    <mergeCell ref="B8:B9"/>
    <mergeCell ref="C8:C9"/>
    <mergeCell ref="D8:D9"/>
    <mergeCell ref="E8:E9"/>
    <mergeCell ref="F8:F9"/>
    <mergeCell ref="G8:G9"/>
    <mergeCell ref="I8:I9"/>
  </mergeCells>
  <printOptions horizontalCentered="1"/>
  <pageMargins left="0.70866141732283472" right="0.70866141732283472" top="0.35433070866141736" bottom="0" header="0.31496062992125984" footer="0.31496062992125984"/>
  <pageSetup paperSize="9" scale="58" orientation="landscape" r:id="rId1"/>
  <rowBreaks count="1" manualBreakCount="1">
    <brk id="39" max="14" man="1"/>
  </rowBreaks>
  <colBreaks count="1" manualBreakCount="1">
    <brk id="13" max="9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4</vt:i4>
      </vt:variant>
    </vt:vector>
  </HeadingPairs>
  <TitlesOfParts>
    <vt:vector size="9" baseType="lpstr">
      <vt:lpstr>ลาดยางบ้านค่า</vt:lpstr>
      <vt:lpstr>ถนนซอย 3</vt:lpstr>
      <vt:lpstr>Sheet1</vt:lpstr>
      <vt:lpstr>ลาดยางบ้านต้อง</vt:lpstr>
      <vt:lpstr>ลาดยางบ้านต้อง (2)</vt:lpstr>
      <vt:lpstr>'ถนนซอย 3'!Print_Area</vt:lpstr>
      <vt:lpstr>ลาดยางบ้านค่า!Print_Area</vt:lpstr>
      <vt:lpstr>ลาดยางบ้านต้อง!Print_Area</vt:lpstr>
      <vt:lpstr>'ลาดยางบ้านต้อง (2)'!Print_Area</vt:lpstr>
    </vt:vector>
  </TitlesOfParts>
  <Company>Computer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HomeUser</dc:creator>
  <cp:lastModifiedBy>kb-coms coms</cp:lastModifiedBy>
  <cp:lastPrinted>2023-09-14T05:21:31Z</cp:lastPrinted>
  <dcterms:created xsi:type="dcterms:W3CDTF">2011-02-22T07:31:29Z</dcterms:created>
  <dcterms:modified xsi:type="dcterms:W3CDTF">2024-11-19T08:22:19Z</dcterms:modified>
</cp:coreProperties>
</file>