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ปุ๊กกี้\e bidding 67\ก่อสร้างถนนคอนกรีตเสริมเหล็กถนนเทศบาล1.1\คณะกรรมการกำหนดราคากลาง\"/>
    </mc:Choice>
  </mc:AlternateContent>
  <xr:revisionPtr revIDLastSave="0" documentId="13_ncr:1_{7332C170-1507-45B2-9884-54C2FE886FAF}" xr6:coauthVersionLast="47" xr6:coauthVersionMax="47" xr10:uidLastSave="{00000000-0000-0000-0000-000000000000}"/>
  <bookViews>
    <workbookView xWindow="-120" yWindow="-120" windowWidth="20730" windowHeight="11040" activeTab="1" xr2:uid="{A5BF39F3-BB32-4E20-876B-1C03B0DDCE6F}"/>
  </bookViews>
  <sheets>
    <sheet name="ปร.5 คสล." sheetId="2" r:id="rId1"/>
    <sheet name="แบบสรุปราคา คสล.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con1" localSheetId="1">#REF!</definedName>
    <definedName name="_con1" localSheetId="0">#REF!</definedName>
    <definedName name="_con1">#REF!</definedName>
    <definedName name="_con11" localSheetId="1">#REF!</definedName>
    <definedName name="_con11" localSheetId="0">#REF!</definedName>
    <definedName name="_con11">#REF!</definedName>
    <definedName name="_con2" localSheetId="1">#REF!</definedName>
    <definedName name="_con2" localSheetId="0">#REF!</definedName>
    <definedName name="_con2">#REF!</definedName>
    <definedName name="_con3" localSheetId="1">#REF!</definedName>
    <definedName name="_con3" localSheetId="0">#REF!</definedName>
    <definedName name="_con3">#REF!</definedName>
    <definedName name="_con4" localSheetId="1">#REF!</definedName>
    <definedName name="_con4" localSheetId="0">#REF!</definedName>
    <definedName name="_con4">#REF!</definedName>
    <definedName name="_cut1">[1]ค่างานต้นทุน!$H$18</definedName>
    <definedName name="_ExD1002">[2]Sheet1!$A$78</definedName>
    <definedName name="_ExD1003">[2]Sheet1!$A$79</definedName>
    <definedName name="_ExD1202">[2]Sheet1!$A$80</definedName>
    <definedName name="_ExD1203">[2]Sheet1!$A$81</definedName>
    <definedName name="_ExD1502">[2]Sheet1!$A$82</definedName>
    <definedName name="_ExD1503">[2]Sheet1!$A$83</definedName>
    <definedName name="_ExD302">[2]Sheet1!$A$68</definedName>
    <definedName name="_ExD303">[2]Sheet1!$A$69</definedName>
    <definedName name="_ExD402">[2]Sheet1!$A$70</definedName>
    <definedName name="_ExD403">[2]Sheet1!$A$71</definedName>
    <definedName name="_ExD502">[2]Sheet1!$A$72</definedName>
    <definedName name="_ExD503">[2]Sheet1!$A$73</definedName>
    <definedName name="_ExD602">[2]Sheet1!$A$74</definedName>
    <definedName name="_ExD603">[2]Sheet1!$A$75</definedName>
    <definedName name="_ExD802">[2]Sheet1!$A$76</definedName>
    <definedName name="_ExD803">[2]Sheet1!$A$77</definedName>
    <definedName name="_sd30" localSheetId="1">#REF!</definedName>
    <definedName name="_sd30" localSheetId="0">#REF!</definedName>
    <definedName name="_sd30">#REF!</definedName>
    <definedName name="_sd40" localSheetId="1">#REF!</definedName>
    <definedName name="_sd40" localSheetId="0">#REF!</definedName>
    <definedName name="_sd40">#REF!</definedName>
    <definedName name="_st1" localSheetId="1">#REF!</definedName>
    <definedName name="_st1" localSheetId="0">#REF!</definedName>
    <definedName name="_st1">#REF!</definedName>
    <definedName name="_st2" localSheetId="1">#REF!</definedName>
    <definedName name="_st2" localSheetId="0">#REF!</definedName>
    <definedName name="_st2">#REF!</definedName>
    <definedName name="_st3" localSheetId="1">#REF!</definedName>
    <definedName name="_st3" localSheetId="0">#REF!</definedName>
    <definedName name="_st3">#REF!</definedName>
    <definedName name="aaaaaa">[3]กรอกราคาวัสดุที่แหล่ง!$S$62</definedName>
    <definedName name="AB">'[4]12 ข้อมูลงานไม้แบบ'!$W$29</definedName>
    <definedName name="AC" localSheetId="1">#REF!</definedName>
    <definedName name="AC" localSheetId="0">#REF!</definedName>
    <definedName name="AC">#REF!</definedName>
    <definedName name="AC_Scarify" localSheetId="0">[5]ค่างานต้นทุนต่อหน่วย!#REF!</definedName>
    <definedName name="AC_Scarify">[5]ค่างานต้นทุนต่อหน่วย!#REF!</definedName>
    <definedName name="AddHMA" localSheetId="1">[5]ค่างานต้นทุนต่อหน่วย!#REF!</definedName>
    <definedName name="AddHMA" localSheetId="0">[5]ค่างานต้นทุนต่อหน่วย!#REF!</definedName>
    <definedName name="AddHMA">[5]ค่างานต้นทุนต่อหน่วย!#REF!</definedName>
    <definedName name="Approach_Concrete_Barrier_A" localSheetId="1">[5]ค่างานต้นทุนต่อหน่วย!#REF!</definedName>
    <definedName name="Approach_Concrete_Barrier_A" localSheetId="0">[5]ค่างานต้นทุนต่อหน่วย!#REF!</definedName>
    <definedName name="Approach_Concrete_Barrier_A">[5]ค่างานต้นทุนต่อหน่วย!#REF!</definedName>
    <definedName name="Approach_Concrete_Barrier_B" localSheetId="1">[5]ค่างานต้นทุนต่อหน่วย!#REF!</definedName>
    <definedName name="Approach_Concrete_Barrier_B" localSheetId="0">[5]ค่างานต้นทุนต่อหน่วย!#REF!</definedName>
    <definedName name="Approach_Concrete_Barrier_B">[5]ค่างานต้นทุนต่อหน่วย!#REF!</definedName>
    <definedName name="Approach_Concrete_Barrier_C" localSheetId="1">[5]ค่างานต้นทุนต่อหน่วย!#REF!</definedName>
    <definedName name="Approach_Concrete_Barrier_C" localSheetId="0">[5]ค่างานต้นทุนต่อหน่วย!#REF!</definedName>
    <definedName name="Approach_Concrete_Barrier_C">[5]ค่างานต้นทุนต่อหน่วย!#REF!</definedName>
    <definedName name="Approach_Concrete_Barrier_D" localSheetId="1">[5]ค่างานต้นทุนต่อหน่วย!#REF!</definedName>
    <definedName name="Approach_Concrete_Barrier_D" localSheetId="0">[5]ค่างานต้นทุนต่อหน่วย!#REF!</definedName>
    <definedName name="Approach_Concrete_Barrier_D">[5]ค่างานต้นทุนต่อหน่วย!#REF!</definedName>
    <definedName name="Approach_Concrete_Barrier_E" localSheetId="1">[5]ค่างานต้นทุนต่อหน่วย!#REF!</definedName>
    <definedName name="Approach_Concrete_Barrier_E" localSheetId="0">[5]ค่างานต้นทุนต่อหน่วย!#REF!</definedName>
    <definedName name="Approach_Concrete_Barrier_E">[5]ค่างานต้นทุนต่อหน่วย!#REF!</definedName>
    <definedName name="Asphalt_Con_Layer" localSheetId="1">[5]ค่างานต้นทุนต่อหน่วย!#REF!</definedName>
    <definedName name="Asphalt_Con_Layer" localSheetId="0">[5]ค่างานต้นทุนต่อหน่วย!#REF!</definedName>
    <definedName name="Asphalt_Con_Layer">[5]ค่างานต้นทุนต่อหน่วย!#REF!</definedName>
    <definedName name="Asphalt_Con_Layer_C" localSheetId="1">[5]ค่างานต้นทุนต่อหน่วย!#REF!</definedName>
    <definedName name="Asphalt_Con_Layer_C" localSheetId="0">[5]ค่างานต้นทุนต่อหน่วย!#REF!</definedName>
    <definedName name="Asphalt_Con_Layer_C">[5]ค่างานต้นทุนต่อหน่วย!#REF!</definedName>
    <definedName name="Asphalt_Con_Leveling" localSheetId="1">[5]ค่างานต้นทุนต่อหน่วย!#REF!</definedName>
    <definedName name="Asphalt_Con_Leveling" localSheetId="0">[5]ค่างานต้นทุนต่อหน่วย!#REF!</definedName>
    <definedName name="Asphalt_Con_Leveling">[5]ค่างานต้นทุนต่อหน่วย!#REF!</definedName>
    <definedName name="Asphalt_Con_Leveling_C" localSheetId="1">[5]ค่างานต้นทุนต่อหน่วย!#REF!</definedName>
    <definedName name="Asphalt_Con_Leveling_C" localSheetId="0">[5]ค่างานต้นทุนต่อหน่วย!#REF!</definedName>
    <definedName name="Asphalt_Con_Leveling_C">[5]ค่างานต้นทุนต่อหน่วย!#REF!</definedName>
    <definedName name="Asphalt_Con_PreLeveling" localSheetId="1">[5]ค่างานต้นทุนต่อหน่วย!#REF!</definedName>
    <definedName name="Asphalt_Con_PreLeveling" localSheetId="0">[5]ค่างานต้นทุนต่อหน่วย!#REF!</definedName>
    <definedName name="Asphalt_Con_PreLeveling">[5]ค่างานต้นทุนต่อหน่วย!#REF!</definedName>
    <definedName name="Asphalt_Con_PreLeveling_C" localSheetId="1">[5]ค่างานต้นทุนต่อหน่วย!#REF!</definedName>
    <definedName name="Asphalt_Con_PreLeveling_C" localSheetId="0">[5]ค่างานต้นทุนต่อหน่วย!#REF!</definedName>
    <definedName name="Asphalt_Con_PreLeveling_C">[5]ค่างานต้นทุนต่อหน่วย!#REF!</definedName>
    <definedName name="Asphalt_Concrete_Binder" localSheetId="1">[5]ค่างานต้นทุนต่อหน่วย!#REF!</definedName>
    <definedName name="Asphalt_Concrete_Binder" localSheetId="0">[5]ค่างานต้นทุนต่อหน่วย!#REF!</definedName>
    <definedName name="Asphalt_Concrete_Binder">[5]ค่างานต้นทุนต่อหน่วย!#REF!</definedName>
    <definedName name="Asphalt_Concrete_Binder_C" localSheetId="0">[5]ค่างานต้นทุนต่อหน่วย!#REF!</definedName>
    <definedName name="Asphalt_Concrete_Binder_C">[5]ค่างานต้นทุนต่อหน่วย!#REF!</definedName>
    <definedName name="Asphalt_Concrete_Wearing" localSheetId="1">[5]ค่างานต้นทุนต่อหน่วย!#REF!</definedName>
    <definedName name="Asphalt_Concrete_Wearing" localSheetId="0">[5]ค่างานต้นทุนต่อหน่วย!#REF!</definedName>
    <definedName name="Asphalt_Concrete_Wearing">[5]ค่างานต้นทุนต่อหน่วย!#REF!</definedName>
    <definedName name="Asphalt_Concrete_Wearing_C" localSheetId="0">[5]ค่างานต้นทุนต่อหน่วย!#REF!</definedName>
    <definedName name="Asphalt_Concrete_Wearing_C">[5]ค่างานต้นทุนต่อหน่วย!#REF!</definedName>
    <definedName name="B\CUM1KM">[2]Sheet1!$CR$226</definedName>
    <definedName name="B\CUM200KM">[2]Sheet1!$CT$226</definedName>
    <definedName name="B\TON1KM">[2]Sheet1!$CR$225</definedName>
    <definedName name="Barrier_Curb" localSheetId="1">[5]ค่างานต้นทุนต่อหน่วย!#REF!</definedName>
    <definedName name="Barrier_Curb" localSheetId="0">[5]ค่างานต้นทุนต่อหน่วย!#REF!</definedName>
    <definedName name="Barrier_Curb">[5]ค่างานต้นทุนต่อหน่วย!#REF!</definedName>
    <definedName name="BarrierCurbGutter" localSheetId="1">[5]ค่างานต้นทุนต่อหน่วย!#REF!</definedName>
    <definedName name="BarrierCurbGutter" localSheetId="0">[5]ค่างานต้นทุนต่อหน่วย!#REF!</definedName>
    <definedName name="BarrierCurbGutter">[5]ค่างานต้นทุนต่อหน่วย!#REF!</definedName>
    <definedName name="Base_Scarify" localSheetId="1">[5]ค่างานต้นทุนต่อหน่วย!#REF!</definedName>
    <definedName name="Base_Scarify" localSheetId="0">[5]ค่างานต้นทุนต่อหน่วย!#REF!</definedName>
    <definedName name="Base_Scarify">[5]ค่างานต้นทุนต่อหน่วย!#REF!</definedName>
    <definedName name="ben">[1]ค่างานต้นทุน!$H$11</definedName>
    <definedName name="BlockSodding" localSheetId="1">[5]ค่างานต้นทุนต่อหน่วย!#REF!</definedName>
    <definedName name="BlockSodding" localSheetId="0">[5]ค่างานต้นทุนต่อหน่วย!#REF!</definedName>
    <definedName name="BlockSodding">[5]ค่างานต้นทุนต่อหน่วย!#REF!</definedName>
    <definedName name="BlockType">[2]Sheet1!$A$122</definedName>
    <definedName name="bot_slab_thk" localSheetId="1">#REF!</definedName>
    <definedName name="bot_slab_thk" localSheetId="0">#REF!</definedName>
    <definedName name="bot_slab_thk">#REF!</definedName>
    <definedName name="BoxSideTwo1">[2]Sheet1!$L$195</definedName>
    <definedName name="BoxSideTwo2">[2]Sheet1!$L$196</definedName>
    <definedName name="BoxSideTwo3">[2]Sheet1!$L$197</definedName>
    <definedName name="BoxSideTwo4">[2]Sheet1!$L$198</definedName>
    <definedName name="BridgeWidening1" localSheetId="1">[5]ค่างานต้นทุนต่อหน่วย!#REF!</definedName>
    <definedName name="BridgeWidening1" localSheetId="0">[5]ค่างานต้นทุนต่อหน่วย!#REF!</definedName>
    <definedName name="BridgeWidening1">[5]ค่างานต้นทุนต่อหน่วย!#REF!</definedName>
    <definedName name="BridgeWidening2" localSheetId="1">[5]ค่างานต้นทุนต่อหน่วย!#REF!</definedName>
    <definedName name="BridgeWidening2" localSheetId="0">[5]ค่างานต้นทุนต่อหน่วย!#REF!</definedName>
    <definedName name="BridgeWidening2">[5]ค่างานต้นทุนต่อหน่วย!#REF!</definedName>
    <definedName name="BridgeWidening3" localSheetId="1">[5]ค่างานต้นทุนต่อหน่วย!#REF!</definedName>
    <definedName name="BridgeWidening3" localSheetId="0">[5]ค่างานต้นทุนต่อหน่วย!#REF!</definedName>
    <definedName name="BridgeWidening3">[5]ค่างานต้นทุนต่อหน่วย!#REF!</definedName>
    <definedName name="BridgeWidening4" localSheetId="1">[5]ค่างานต้นทุนต่อหน่วย!#REF!</definedName>
    <definedName name="BridgeWidening4" localSheetId="0">[5]ค่างานต้นทุนต่อหน่วย!#REF!</definedName>
    <definedName name="BridgeWidening4">[5]ค่างานต้นทุนต่อหน่วย!#REF!</definedName>
    <definedName name="BusStopA" localSheetId="1">[5]ค่างานต้นทุนต่อหน่วย!#REF!</definedName>
    <definedName name="BusStopA" localSheetId="0">[5]ค่างานต้นทุนต่อหน่วย!#REF!</definedName>
    <definedName name="BusStopA">[5]ค่างานต้นทุนต่อหน่วย!#REF!</definedName>
    <definedName name="BusStopB" localSheetId="1">[5]ค่างานต้นทุนต่อหน่วย!#REF!</definedName>
    <definedName name="BusStopB" localSheetId="0">[5]ค่างานต้นทุนต่อหน่วย!#REF!</definedName>
    <definedName name="BusStopB">[5]ค่างานต้นทุนต่อหน่วย!#REF!</definedName>
    <definedName name="BusStopC" localSheetId="1">[5]ค่างานต้นทุนต่อหน่วย!#REF!</definedName>
    <definedName name="BusStopC" localSheetId="0">[5]ค่างานต้นทุนต่อหน่วย!#REF!</definedName>
    <definedName name="BusStopC">[5]ค่างานต้นทุนต่อหน่วย!#REF!</definedName>
    <definedName name="BusStopD" localSheetId="1">[5]ค่างานต้นทุนต่อหน่วย!#REF!</definedName>
    <definedName name="BusStopD" localSheetId="0">[5]ค่างานต้นทุนต่อหน่วย!#REF!</definedName>
    <definedName name="BusStopD">[5]ค่างานต้นทุนต่อหน่วย!#REF!</definedName>
    <definedName name="BusStopE" localSheetId="1">[5]ค่างานต้นทุนต่อหน่วย!#REF!</definedName>
    <definedName name="BusStopE" localSheetId="0">[5]ค่างานต้นทุนต่อหน่วย!#REF!</definedName>
    <definedName name="BusStopE">[5]ค่างานต้นทุนต่อหน่วย!#REF!</definedName>
    <definedName name="BusStopF" localSheetId="1">[5]ค่างานต้นทุนต่อหน่วย!#REF!</definedName>
    <definedName name="BusStopF" localSheetId="0">[5]ค่างานต้นทุนต่อหน่วย!#REF!</definedName>
    <definedName name="BusStopF">[5]ค่างานต้นทุนต่อหน่วย!#REF!</definedName>
    <definedName name="BusStopIndex">[2]Sheet1!$V$186</definedName>
    <definedName name="CapeSeal" localSheetId="1">[5]ค่างานต้นทุนต่อหน่วย!#REF!</definedName>
    <definedName name="CapeSeal" localSheetId="0">[5]ค่างานต้นทุนต่อหน่วย!#REF!</definedName>
    <definedName name="CapeSeal">[5]ค่างานต้นทุนต่อหน่วย!#REF!</definedName>
    <definedName name="Catch_Basin_RC_Cover" localSheetId="1">[5]ค่างานต้นทุนต่อหน่วย!#REF!</definedName>
    <definedName name="Catch_Basin_RC_Cover" localSheetId="0">[5]ค่างานต้นทุนต่อหน่วย!#REF!</definedName>
    <definedName name="Catch_Basin_RC_Cover">[5]ค่างานต้นทุนต่อหน่วย!#REF!</definedName>
    <definedName name="Catch_Basin_Steel_Cover" localSheetId="1">[5]ค่างานต้นทุนต่อหน่วย!#REF!</definedName>
    <definedName name="Catch_Basin_Steel_Cover" localSheetId="0">[5]ค่างานต้นทุนต่อหน่วย!#REF!</definedName>
    <definedName name="Catch_Basin_Steel_Cover">[5]ค่างานต้นทุนต่อหน่วย!#REF!</definedName>
    <definedName name="ce" localSheetId="1">#REF!</definedName>
    <definedName name="ce" localSheetId="0">#REF!</definedName>
    <definedName name="ce">#REF!</definedName>
    <definedName name="CellDepth1">[2]Sheet1!$ED$223</definedName>
    <definedName name="CellDepth2">[2]Sheet1!$ED$233</definedName>
    <definedName name="CellDepth3">[2]Sheet1!$ED$242</definedName>
    <definedName name="CellDepth4">[2]Sheet1!$ED$251</definedName>
    <definedName name="CellNum1">[2]Sheet1!$EE$223</definedName>
    <definedName name="CellNum2">[2]Sheet1!$EE$233</definedName>
    <definedName name="CellNum3">[2]Sheet1!$EE$242</definedName>
    <definedName name="CellNum4">[2]Sheet1!$EE$251</definedName>
    <definedName name="CellWidth1">[2]Sheet1!$EC$223</definedName>
    <definedName name="CellWidth2">[2]Sheet1!$EC$233</definedName>
    <definedName name="CellWidth3">[2]Sheet1!$EC$242</definedName>
    <definedName name="CellWidth4">[2]Sheet1!$EC$251</definedName>
    <definedName name="Chatter_BarBi" localSheetId="1">[5]ค่างานต้นทุนต่อหน่วย!#REF!</definedName>
    <definedName name="Chatter_BarBi" localSheetId="0">[5]ค่างานต้นทุนต่อหน่วย!#REF!</definedName>
    <definedName name="Chatter_BarBi">[5]ค่างานต้นทุนต่อหน่วย!#REF!</definedName>
    <definedName name="Chatter_BarUni" localSheetId="1">[5]ค่างานต้นทุนต่อหน่วย!#REF!</definedName>
    <definedName name="Chatter_BarUni" localSheetId="0">[5]ค่างานต้นทุนต่อหน่วย!#REF!</definedName>
    <definedName name="Chatter_BarUni">[5]ค่างานต้นทุนต่อหน่วย!#REF!</definedName>
    <definedName name="Clearing" localSheetId="0">[5]ค่างานต้นทุนต่อหน่วย!#REF!</definedName>
    <definedName name="Clearing">[5]ค่างานต้นทุนต่อหน่วย!#REF!</definedName>
    <definedName name="ColumnIndexNo">[2]Sheet1!$CM$225</definedName>
    <definedName name="con" localSheetId="1">#REF!</definedName>
    <definedName name="con" localSheetId="0">#REF!</definedName>
    <definedName name="con">#REF!</definedName>
    <definedName name="Conc_Headwall_1_100" localSheetId="0">[5]ค่างานต้นทุนต่อหน่วย!#REF!</definedName>
    <definedName name="Conc_Headwall_1_100">[5]ค่างานต้นทุนต่อหน่วย!#REF!</definedName>
    <definedName name="Conc_Headwall_1_120" localSheetId="0">[5]ค่างานต้นทุนต่อหน่วย!#REF!</definedName>
    <definedName name="Conc_Headwall_1_120">[5]ค่างานต้นทุนต่อหน่วย!#REF!</definedName>
    <definedName name="Conc_Headwall_1_60" localSheetId="0">[5]ค่างานต้นทุนต่อหน่วย!#REF!</definedName>
    <definedName name="Conc_Headwall_1_60">[5]ค่างานต้นทุนต่อหน่วย!#REF!</definedName>
    <definedName name="Conc_Headwall_1_80" localSheetId="0">[5]ค่างานต้นทุนต่อหน่วย!#REF!</definedName>
    <definedName name="Conc_Headwall_1_80">[5]ค่างานต้นทุนต่อหน่วย!#REF!</definedName>
    <definedName name="Conc_Headwall_2_100" localSheetId="0">[5]ค่างานต้นทุนต่อหน่วย!#REF!</definedName>
    <definedName name="Conc_Headwall_2_100">[5]ค่างานต้นทุนต่อหน่วย!#REF!</definedName>
    <definedName name="Conc_Headwall_2_120" localSheetId="0">[5]ค่างานต้นทุนต่อหน่วย!#REF!</definedName>
    <definedName name="Conc_Headwall_2_120">[5]ค่างานต้นทุนต่อหน่วย!#REF!</definedName>
    <definedName name="Conc_Headwall_2_60" localSheetId="0">[5]ค่างานต้นทุนต่อหน่วย!#REF!</definedName>
    <definedName name="Conc_Headwall_2_60">[5]ค่างานต้นทุนต่อหน่วย!#REF!</definedName>
    <definedName name="Conc_Headwall_2_80" localSheetId="0">[5]ค่างานต้นทุนต่อหน่วย!#REF!</definedName>
    <definedName name="Conc_Headwall_2_80">[5]ค่างานต้นทุนต่อหน่วย!#REF!</definedName>
    <definedName name="Conc_Headwall_3_100" localSheetId="0">[5]ค่างานต้นทุนต่อหน่วย!#REF!</definedName>
    <definedName name="Conc_Headwall_3_100">[5]ค่างานต้นทุนต่อหน่วย!#REF!</definedName>
    <definedName name="Conc_Headwall_3_120" localSheetId="0">[5]ค่างานต้นทุนต่อหน่วย!#REF!</definedName>
    <definedName name="Conc_Headwall_3_120">[5]ค่างานต้นทุนต่อหน่วย!#REF!</definedName>
    <definedName name="Conc_Headwall_3_60" localSheetId="0">[5]ค่างานต้นทุนต่อหน่วย!#REF!</definedName>
    <definedName name="Conc_Headwall_3_60">[5]ค่างานต้นทุนต่อหน่วย!#REF!</definedName>
    <definedName name="Conc_Headwall_3_80" localSheetId="0">[5]ค่างานต้นทุนต่อหน่วย!#REF!</definedName>
    <definedName name="Conc_Headwall_3_80">[5]ค่างานต้นทุนต่อหน่วย!#REF!</definedName>
    <definedName name="Conc_Intercept" localSheetId="1">[5]ค่างานต้นทุนต่อหน่วย!#REF!</definedName>
    <definedName name="Conc_Intercept" localSheetId="0">[5]ค่างานต้นทุนต่อหน่วย!#REF!</definedName>
    <definedName name="Conc_Intercept">[5]ค่างานต้นทุนต่อหน่วย!#REF!</definedName>
    <definedName name="ConcBoxEnd1">[2]Sheet1!$EC$224</definedName>
    <definedName name="ConcBoxEnd2">[2]Sheet1!$EC$234</definedName>
    <definedName name="ConcBoxEnd3">[2]Sheet1!$EC$243</definedName>
    <definedName name="ConcBoxEnd4">[2]Sheet1!$EC$252</definedName>
    <definedName name="ConcCoverBox">[2]Sheet1!$DW$223</definedName>
    <definedName name="Concrete_Barrier_Approach" localSheetId="1">[5]ค่างานต้นทุนต่อหน่วย!#REF!</definedName>
    <definedName name="Concrete_Barrier_Approach" localSheetId="0">[5]ค่างานต้นทุนต่อหน่วย!#REF!</definedName>
    <definedName name="Concrete_Barrier_Approach">[5]ค่างานต้นทุนต่อหน่วย!#REF!</definedName>
    <definedName name="Concrete_Barrier_I" localSheetId="1">[5]ค่างานต้นทุนต่อหน่วย!#REF!</definedName>
    <definedName name="Concrete_Barrier_I" localSheetId="0">[5]ค่างานต้นทุนต่อหน่วย!#REF!</definedName>
    <definedName name="Concrete_Barrier_I">[5]ค่างานต้นทุนต่อหน่วย!#REF!</definedName>
    <definedName name="Concrete_Barrier_I_for_DeepCut" localSheetId="1">[5]ค่างานต้นทุนต่อหน่วย!#REF!</definedName>
    <definedName name="Concrete_Barrier_I_for_DeepCut" localSheetId="0">[5]ค่างานต้นทุนต่อหน่วย!#REF!</definedName>
    <definedName name="Concrete_Barrier_I_for_DeepCut">[5]ค่างานต้นทุนต่อหน่วย!#REF!</definedName>
    <definedName name="Concrete_Barrier_II" localSheetId="1">[5]ค่างานต้นทุนต่อหน่วย!#REF!</definedName>
    <definedName name="Concrete_Barrier_II" localSheetId="0">[5]ค่างานต้นทุนต่อหน่วย!#REF!</definedName>
    <definedName name="Concrete_Barrier_II">[5]ค่างานต้นทุนต่อหน่วย!#REF!</definedName>
    <definedName name="Concrete_Pavement" localSheetId="0">[5]ค่างานต้นทุนต่อหน่วย!#REF!</definedName>
    <definedName name="Concrete_Pavement">[5]ค่างานต้นทุนต่อหน่วย!#REF!</definedName>
    <definedName name="Concrete_Slope" localSheetId="1">[5]ค่างานต้นทุนต่อหน่วย!#REF!</definedName>
    <definedName name="Concrete_Slope" localSheetId="0">[5]ค่างานต้นทุนต่อหน่วย!#REF!</definedName>
    <definedName name="Concrete_Slope">[5]ค่างานต้นทุนต่อหน่วย!#REF!</definedName>
    <definedName name="ConcreteBox1">[2]Sheet1!$EB$224</definedName>
    <definedName name="ConcreteBox2">[2]Sheet1!$EB$234</definedName>
    <definedName name="ConcreteBox3">[2]Sheet1!$EB$243</definedName>
    <definedName name="ConcreteBox4">[2]Sheet1!$EB$252</definedName>
    <definedName name="ConcretePavingBlock" localSheetId="1">[5]ค่างานต้นทุนต่อหน่วย!#REF!</definedName>
    <definedName name="ConcretePavingBlock" localSheetId="0">[5]ค่างานต้นทุนต่อหน่วย!#REF!</definedName>
    <definedName name="ConcretePavingBlock">[5]ค่างานต้นทุนต่อหน่วย!#REF!</definedName>
    <definedName name="ConcreteSlab7CM" localSheetId="1">[5]ค่างานต้นทุนต่อหน่วย!#REF!</definedName>
    <definedName name="ConcreteSlab7CM" localSheetId="0">[5]ค่างานต้นทุนต่อหน่วย!#REF!</definedName>
    <definedName name="ConcreteSlab7CM">[5]ค่างานต้นทุนต่อหน่วย!#REF!</definedName>
    <definedName name="ConcreteSlabBlock" localSheetId="1">[5]ค่างานต้นทุนต่อหน่วย!#REF!</definedName>
    <definedName name="ConcreteSlabBlock" localSheetId="0">[5]ค่างานต้นทุนต่อหน่วย!#REF!</definedName>
    <definedName name="ConcreteSlabBlock">[5]ค่างานต้นทุนต่อหน่วย!#REF!</definedName>
    <definedName name="Contraction_Joint" localSheetId="0">[5]ค่างานต้นทุนต่อหน่วย!#REF!</definedName>
    <definedName name="Contraction_Joint">[5]ค่างานต้นทุนต่อหน่วย!#REF!</definedName>
    <definedName name="Crush_Leveling" localSheetId="0">[5]ค่างานต้นทุนต่อหน่วย!#REF!</definedName>
    <definedName name="Crush_Leveling">[5]ค่างานต้นทุนต่อหน่วย!#REF!</definedName>
    <definedName name="Crush_Rock_Base" localSheetId="0">[5]ค่างานต้นทุนต่อหน่วย!#REF!</definedName>
    <definedName name="Crush_Rock_Base">[5]ค่างานต้นทุนต่อหน่วย!#REF!</definedName>
    <definedName name="cs">[1]ค่างานต้นทุน!$H$106</definedName>
    <definedName name="culv_wall_thk" localSheetId="1">#REF!</definedName>
    <definedName name="culv_wall_thk" localSheetId="0">#REF!</definedName>
    <definedName name="culv_wall_thk">#REF!</definedName>
    <definedName name="culv_width" localSheetId="1">#REF!</definedName>
    <definedName name="culv_width" localSheetId="0">#REF!</definedName>
    <definedName name="culv_width">#REF!</definedName>
    <definedName name="culvert_depth" localSheetId="1">#REF!</definedName>
    <definedName name="culvert_depth" localSheetId="0">#REF!</definedName>
    <definedName name="culvert_depth">#REF!</definedName>
    <definedName name="culvert_length" localSheetId="1">#REF!</definedName>
    <definedName name="culvert_length" localSheetId="0">#REF!</definedName>
    <definedName name="culvert_length">#REF!</definedName>
    <definedName name="culvert_span" localSheetId="1">#REF!</definedName>
    <definedName name="culvert_span" localSheetId="0">#REF!</definedName>
    <definedName name="culvert_span">#REF!</definedName>
    <definedName name="Curb_Marking" localSheetId="1">[5]ค่างานต้นทุนต่อหน่วย!#REF!</definedName>
    <definedName name="Curb_Marking" localSheetId="0">[5]ค่างานต้นทุนต่อหน่วย!#REF!</definedName>
    <definedName name="Curb_Marking">[5]ค่างานต้นทุนต่อหน่วย!#REF!</definedName>
    <definedName name="CurrentOil">[2]Sheet1!$H$5</definedName>
    <definedName name="D" localSheetId="1">#REF!</definedName>
    <definedName name="D" localSheetId="0">#REF!</definedName>
    <definedName name="D">#REF!</definedName>
    <definedName name="DB_28" localSheetId="1">[2]Sheet1!#REF!</definedName>
    <definedName name="DB_28" localSheetId="0">[2]Sheet1!#REF!</definedName>
    <definedName name="DB_28">[2]Sheet1!#REF!</definedName>
    <definedName name="DimenBox1">[2]Sheet1!$EB$223</definedName>
    <definedName name="DimenBox2">[2]Sheet1!$EB$233</definedName>
    <definedName name="DimenBox3">[2]Sheet1!$EB$242</definedName>
    <definedName name="DimenBox4">[2]Sheet1!$EB$251</definedName>
    <definedName name="Ditch_Hillside_Type_A" localSheetId="1">[5]ค่างานต้นทุนต่อหน่วย!#REF!</definedName>
    <definedName name="Ditch_Hillside_Type_A" localSheetId="0">[5]ค่างานต้นทุนต่อหน่วย!#REF!</definedName>
    <definedName name="Ditch_Hillside_Type_A">[5]ค่างานต้นทุนต่อหน่วย!#REF!</definedName>
    <definedName name="Ditch_Hillside_Type_B" localSheetId="1">[5]ค่างานต้นทุนต่อหน่วย!#REF!</definedName>
    <definedName name="Ditch_Hillside_Type_B" localSheetId="0">[5]ค่างานต้นทุนต่อหน่วย!#REF!</definedName>
    <definedName name="Ditch_Hillside_Type_B">[5]ค่างานต้นทุนต่อหน่วย!#REF!</definedName>
    <definedName name="Ditch_LiningI" localSheetId="1">[5]ค่างานต้นทุนต่อหน่วย!#REF!</definedName>
    <definedName name="Ditch_LiningI" localSheetId="0">[5]ค่างานต้นทุนต่อหน่วย!#REF!</definedName>
    <definedName name="Ditch_LiningI">[5]ค่างานต้นทุนต่อหน่วย!#REF!</definedName>
    <definedName name="Ditch_LiningII" localSheetId="1">[5]ค่างานต้นทุนต่อหน่วย!#REF!</definedName>
    <definedName name="Ditch_LiningII" localSheetId="0">[5]ค่างานต้นทุนต่อหน่วย!#REF!</definedName>
    <definedName name="Ditch_LiningII">[5]ค่างานต้นทุนต่อหน่วย!#REF!</definedName>
    <definedName name="Ditch_LiningIII" localSheetId="1">[5]ค่างานต้นทุนต่อหน่วย!#REF!</definedName>
    <definedName name="Ditch_LiningIII" localSheetId="0">[5]ค่างานต้นทุนต่อหน่วย!#REF!</definedName>
    <definedName name="Ditch_LiningIII">[5]ค่างานต้นทุนต่อหน่วย!#REF!</definedName>
    <definedName name="Double_Elec_Pole" localSheetId="1">[5]ค่างานต้นทุนต่อหน่วย!#REF!</definedName>
    <definedName name="Double_Elec_Pole" localSheetId="0">[5]ค่างานต้นทุนต่อหน่วย!#REF!</definedName>
    <definedName name="Double_Elec_Pole">[5]ค่างานต้นทุนต่อหน่วย!#REF!</definedName>
    <definedName name="Dummy_Joint" localSheetId="1">[5]ค่างานต้นทุนต่อหน่วย!#REF!</definedName>
    <definedName name="Dummy_Joint" localSheetId="0">[5]ค่างานต้นทุนต่อหน่วย!#REF!</definedName>
    <definedName name="Dummy_Joint">[5]ค่างานต้นทุนต่อหน่วย!#REF!</definedName>
    <definedName name="Earth_Emb" localSheetId="0">[5]ค่างานต้นทุนต่อหน่วย!#REF!</definedName>
    <definedName name="Earth_Emb">[5]ค่างานต้นทุนต่อหน่วย!#REF!</definedName>
    <definedName name="Earth_Ex" localSheetId="0">[5]ค่างานต้นทุนต่อหน่วย!#REF!</definedName>
    <definedName name="Earth_Ex">[5]ค่างานต้นทุนต่อหน่วย!#REF!</definedName>
    <definedName name="Earth_Fill_in_Median" localSheetId="1">[5]ค่างานต้นทุนต่อหน่วย!#REF!</definedName>
    <definedName name="Earth_Fill_in_Median" localSheetId="0">[5]ค่างานต้นทุนต่อหน่วย!#REF!</definedName>
    <definedName name="Earth_Fill_in_Median">[5]ค่างานต้นทุนต่อหน่วย!#REF!</definedName>
    <definedName name="Earth_Fill_Sidewalk" localSheetId="1">[5]ค่างานต้นทุนต่อหน่วย!#REF!</definedName>
    <definedName name="Earth_Fill_Sidewalk" localSheetId="0">[5]ค่างานต้นทุนต่อหน่วย!#REF!</definedName>
    <definedName name="Earth_Fill_Sidewalk">[5]ค่างานต้นทุนต่อหน่วย!#REF!</definedName>
    <definedName name="Edge_Joint" localSheetId="1">[5]ค่างานต้นทุนต่อหน่วย!#REF!</definedName>
    <definedName name="Edge_Joint" localSheetId="0">[5]ค่างานต้นทุนต่อหน่วย!#REF!</definedName>
    <definedName name="Edge_Joint">[5]ค่างานต้นทุนต่อหน่วย!#REF!</definedName>
    <definedName name="End_Clearing" localSheetId="0">[5]ค่างานต้นทุนต่อหน่วย!#REF!</definedName>
    <definedName name="End_Clearing">[5]ค่างานต้นทุนต่อหน่วย!#REF!</definedName>
    <definedName name="EndPilesRW100" localSheetId="1">[5]ค่างานต้นทุนต่อหน่วย!#REF!</definedName>
    <definedName name="EndPilesRW100" localSheetId="0">[5]ค่างานต้นทุนต่อหน่วย!#REF!</definedName>
    <definedName name="EndPilesRW100">[5]ค่างานต้นทุนต่อหน่วย!#REF!</definedName>
    <definedName name="EndPilesRW200" localSheetId="1">[5]ค่างานต้นทุนต่อหน่วย!#REF!</definedName>
    <definedName name="EndPilesRW200" localSheetId="0">[5]ค่างานต้นทุนต่อหน่วย!#REF!</definedName>
    <definedName name="EndPilesRW200">[5]ค่างานต้นทุนต่อหน่วย!#REF!</definedName>
    <definedName name="EndPilesRW300" localSheetId="1">[5]ค่างานต้นทุนต่อหน่วย!#REF!</definedName>
    <definedName name="EndPilesRW300" localSheetId="0">[5]ค่างานต้นทุนต่อหน่วย!#REF!</definedName>
    <definedName name="EndPilesRW300">[5]ค่างานต้นทุนต่อหน่วย!#REF!</definedName>
    <definedName name="Expansion_Joint" localSheetId="0">[5]ค่างานต้นทุนต่อหน่วย!#REF!</definedName>
    <definedName name="Expansion_Joint">[5]ค่างานต้นทุนต่อหน่วย!#REF!</definedName>
    <definedName name="Exten1">[2]Sheet1!$A$198</definedName>
    <definedName name="Exten2">[2]Sheet1!$A$199</definedName>
    <definedName name="Exten3">[2]Sheet1!$A$200</definedName>
    <definedName name="Exten4">[2]Sheet1!$A$201</definedName>
    <definedName name="F" localSheetId="1">#REF!</definedName>
    <definedName name="F" localSheetId="0">#REF!</definedName>
    <definedName name="F">#REF!</definedName>
    <definedName name="f_bridge">'[6]F(ของเรา)'!$G$27</definedName>
    <definedName name="F_road">'[6]F(ของเรา)'!$G$26</definedName>
    <definedName name="FactorConcBox1">[2]Sheet1!$ED$224</definedName>
    <definedName name="FactorConcBox2">[2]Sheet1!$ED$234</definedName>
    <definedName name="FactorConcBox3">[2]Sheet1!$ED$243</definedName>
    <definedName name="FactorConcBox4">[2]Sheet1!$ED$252</definedName>
    <definedName name="ff">'[7]F(ของเรา)'!$G$27</definedName>
    <definedName name="fff">'[8]11 ข้อมูลงานCon'!$AB$30</definedName>
    <definedName name="fill_height" localSheetId="1">#REF!</definedName>
    <definedName name="fill_height" localSheetId="0">#REF!</definedName>
    <definedName name="fill_height">#REF!</definedName>
    <definedName name="fill1">[1]ค่างานต้นทุน!$H$39</definedName>
    <definedName name="fill2">[1]ค่างานต้นทุน!$H$42</definedName>
    <definedName name="First_PageForm2" localSheetId="1">[5]ค่างานต้นทุนต่อหน่วย!#REF!</definedName>
    <definedName name="First_PageForm2" localSheetId="0">[5]ค่างานต้นทุนต่อหน่วย!#REF!</definedName>
    <definedName name="First_PageForm2">[5]ค่างานต้นทุนต่อหน่วย!#REF!</definedName>
    <definedName name="FirstLineDocA">[2]Sheet1!$B$9</definedName>
    <definedName name="Flashing_Signal" localSheetId="1">[5]ค่างานต้นทุนต่อหน่วย!#REF!</definedName>
    <definedName name="Flashing_Signal" localSheetId="0">[5]ค่างานต้นทุนต่อหน่วย!#REF!</definedName>
    <definedName name="Flashing_Signal">[5]ค่างานต้นทุนต่อหน่วย!#REF!</definedName>
    <definedName name="FloorTHK1">[2]Sheet1!$EF$223</definedName>
    <definedName name="FloorTHK2">[2]Sheet1!$EF$233</definedName>
    <definedName name="FloorTHK3">[2]Sheet1!$EF$242</definedName>
    <definedName name="FloorTHK4">[2]Sheet1!$EF$251</definedName>
    <definedName name="FormWKBox1">[2]Sheet1!$EB$226</definedName>
    <definedName name="FormWKBox2">[2]Sheet1!$EB$236</definedName>
    <definedName name="FormWKBox3">[2]Sheet1!$EB$245</definedName>
    <definedName name="FormWKBox4">[2]Sheet1!$EB$254</definedName>
    <definedName name="FormWKBoxEnd1">[2]Sheet1!$EC$226</definedName>
    <definedName name="FormWKBoxEnd2">[2]Sheet1!$EC$236</definedName>
    <definedName name="FormWKBoxEnd3">[2]Sheet1!$EC$245</definedName>
    <definedName name="FormWKBoxEnd4">[2]Sheet1!$EC$254</definedName>
    <definedName name="FWS">'[9]11 ข้อมูลงานCon'!$AB$30</definedName>
    <definedName name="FWSS">'[9]11 ข้อมูลงานCon'!$AB$30</definedName>
    <definedName name="fกรรมการ" localSheetId="1">#REF!</definedName>
    <definedName name="fกรรมการ" localSheetId="0">#REF!</definedName>
    <definedName name="fกรรมการ">#REF!</definedName>
    <definedName name="gaurd1">[1]ค่างานต้นทุน!$H$402</definedName>
    <definedName name="gaurd2">[1]ค่างานต้นทุน!$H$415</definedName>
    <definedName name="gaurd3">[1]ค่างานต้นทุน!$H$429</definedName>
    <definedName name="gaurd4">[1]ค่างานต้นทุน!$H$443</definedName>
    <definedName name="gaurd5">[1]ค่างานต้นทุน!$H$457</definedName>
    <definedName name="GlassStone360" localSheetId="1">[5]ค่างานต้นทุนต่อหน่วย!#REF!</definedName>
    <definedName name="GlassStone360" localSheetId="0">[5]ค่างานต้นทุนต่อหน่วย!#REF!</definedName>
    <definedName name="GlassStone360">[5]ค่างานต้นทุนต่อหน่วย!#REF!</definedName>
    <definedName name="GravelList">[2]Sheet1!$L$38</definedName>
    <definedName name="GravelPrice">[2]Sheet1!$V$14</definedName>
    <definedName name="GuidePost" localSheetId="1">[5]ค่างานต้นทุนต่อหน่วย!#REF!</definedName>
    <definedName name="GuidePost" localSheetId="0">[5]ค่างานต้นทุนต่อหน่วย!#REF!</definedName>
    <definedName name="GuidePost">[5]ค่างานต้นทุนต่อหน่วย!#REF!</definedName>
    <definedName name="HasPiles100">[2]Sheet1!$B$115</definedName>
    <definedName name="HasPiles200">[2]Sheet1!$B$117</definedName>
    <definedName name="HasPiles300">[2]Sheet1!$B$119</definedName>
    <definedName name="High_Mast" localSheetId="1">[5]ค่างานต้นทุนต่อหน่วย!#REF!</definedName>
    <definedName name="High_Mast" localSheetId="0">[5]ค่างานต้นทุนต่อหน่วย!#REF!</definedName>
    <definedName name="High_Mast">[5]ค่างานต้นทุนต่อหน่วย!#REF!</definedName>
    <definedName name="HMARecycling" localSheetId="1">[5]ค่างานต้นทุนต่อหน่วย!#REF!</definedName>
    <definedName name="HMARecycling" localSheetId="0">[5]ค่างานต้นทุนต่อหน่วย!#REF!</definedName>
    <definedName name="HMARecycling">[5]ค่างานต้นทุนต่อหน่วย!#REF!</definedName>
    <definedName name="index_number" localSheetId="1">#REF!</definedName>
    <definedName name="index_number" localSheetId="0">#REF!</definedName>
    <definedName name="index_number">#REF!</definedName>
    <definedName name="ITEM1.1" localSheetId="1">#REF!</definedName>
    <definedName name="ITEM1.1" localSheetId="0">#REF!</definedName>
    <definedName name="ITEM1.1">#REF!</definedName>
    <definedName name="ITEM1.2" localSheetId="1">#REF!</definedName>
    <definedName name="ITEM1.2" localSheetId="0">#REF!</definedName>
    <definedName name="ITEM1.2">#REF!</definedName>
    <definedName name="ITEM1.3.1" localSheetId="1">#REF!</definedName>
    <definedName name="ITEM1.3.1" localSheetId="0">#REF!</definedName>
    <definedName name="ITEM1.3.1">#REF!</definedName>
    <definedName name="ITEM1.3.2" localSheetId="1">#REF!</definedName>
    <definedName name="ITEM1.3.2" localSheetId="0">#REF!</definedName>
    <definedName name="ITEM1.3.2">#REF!</definedName>
    <definedName name="ITEM1.3.3" localSheetId="1">#REF!</definedName>
    <definedName name="ITEM1.3.3" localSheetId="0">#REF!</definedName>
    <definedName name="ITEM1.3.3">#REF!</definedName>
    <definedName name="ITEM1.3.4" localSheetId="1">#REF!</definedName>
    <definedName name="ITEM1.3.4" localSheetId="0">#REF!</definedName>
    <definedName name="ITEM1.3.4">#REF!</definedName>
    <definedName name="ITEM1.3.5" localSheetId="1">#REF!</definedName>
    <definedName name="ITEM1.3.5" localSheetId="0">#REF!</definedName>
    <definedName name="ITEM1.3.5">#REF!</definedName>
    <definedName name="ITEM1.3.6" localSheetId="1">#REF!</definedName>
    <definedName name="ITEM1.3.6" localSheetId="0">#REF!</definedName>
    <definedName name="ITEM1.3.6">#REF!</definedName>
    <definedName name="ITEM1.3.7" localSheetId="1">#REF!</definedName>
    <definedName name="ITEM1.3.7" localSheetId="0">#REF!</definedName>
    <definedName name="ITEM1.3.7">#REF!</definedName>
    <definedName name="ITEM1.3.8" localSheetId="1">#REF!</definedName>
    <definedName name="ITEM1.3.8" localSheetId="0">#REF!</definedName>
    <definedName name="ITEM1.3.8">#REF!</definedName>
    <definedName name="ITEM1.4.1" localSheetId="1">#REF!</definedName>
    <definedName name="ITEM1.4.1" localSheetId="0">#REF!</definedName>
    <definedName name="ITEM1.4.1">#REF!</definedName>
    <definedName name="ITEM1.5" localSheetId="1">#REF!</definedName>
    <definedName name="ITEM1.5" localSheetId="0">#REF!</definedName>
    <definedName name="ITEM1.5">#REF!</definedName>
    <definedName name="ITEM2.1" localSheetId="1">#REF!</definedName>
    <definedName name="ITEM2.1" localSheetId="0">#REF!</definedName>
    <definedName name="ITEM2.1">#REF!</definedName>
    <definedName name="ITEM2.2.1" localSheetId="1">#REF!</definedName>
    <definedName name="ITEM2.2.1" localSheetId="0">#REF!</definedName>
    <definedName name="ITEM2.2.1">#REF!</definedName>
    <definedName name="ITEM2.2.2" localSheetId="1">#REF!</definedName>
    <definedName name="ITEM2.2.2" localSheetId="0">#REF!</definedName>
    <definedName name="ITEM2.2.2">#REF!</definedName>
    <definedName name="ITEM2.2.3" localSheetId="1">#REF!</definedName>
    <definedName name="ITEM2.2.3" localSheetId="0">#REF!</definedName>
    <definedName name="ITEM2.2.3">#REF!</definedName>
    <definedName name="ITEM2.2.3.4" localSheetId="1">'[10]41.EXCAVATION'!#REF!</definedName>
    <definedName name="ITEM2.2.3.4" localSheetId="0">'[10]41.EXCAVATION'!#REF!</definedName>
    <definedName name="ITEM2.2.3.4">'[10]41.EXCAVATION'!#REF!</definedName>
    <definedName name="ITEM2.2.4" localSheetId="1">#REF!</definedName>
    <definedName name="ITEM2.2.4" localSheetId="0">#REF!</definedName>
    <definedName name="ITEM2.2.4">#REF!</definedName>
    <definedName name="ITEM2.2.5" localSheetId="1">#REF!</definedName>
    <definedName name="ITEM2.2.5" localSheetId="0">#REF!</definedName>
    <definedName name="ITEM2.2.5">#REF!</definedName>
    <definedName name="ITEM2.3.1" localSheetId="1">'[11]8Unsui+Soft'!#REF!</definedName>
    <definedName name="ITEM2.3.1" localSheetId="0">'[11]8Unsui+Soft'!#REF!</definedName>
    <definedName name="ITEM2.3.1">'[11]8Unsui+Soft'!#REF!</definedName>
    <definedName name="ITEM2.3.2" localSheetId="1">#REF!</definedName>
    <definedName name="ITEM2.3.2" localSheetId="0">#REF!</definedName>
    <definedName name="ITEM2.3.2">#REF!</definedName>
    <definedName name="ITEM2.3.4" localSheetId="1">#REF!</definedName>
    <definedName name="ITEM2.3.4" localSheetId="0">#REF!</definedName>
    <definedName name="ITEM2.3.4">#REF!</definedName>
    <definedName name="ITEM2.3.5" localSheetId="1">#REF!</definedName>
    <definedName name="ITEM2.3.5" localSheetId="0">#REF!</definedName>
    <definedName name="ITEM2.3.5">#REF!</definedName>
    <definedName name="ITEM2.3.6" localSheetId="1">#REF!</definedName>
    <definedName name="ITEM2.3.6" localSheetId="0">#REF!</definedName>
    <definedName name="ITEM2.3.6">#REF!</definedName>
    <definedName name="ITEM2.4.1" localSheetId="1">#REF!</definedName>
    <definedName name="ITEM2.4.1" localSheetId="0">#REF!</definedName>
    <definedName name="ITEM2.4.1">#REF!</definedName>
    <definedName name="ITEM2.4.2" localSheetId="1">#REF!</definedName>
    <definedName name="ITEM2.4.2" localSheetId="0">#REF!</definedName>
    <definedName name="ITEM2.4.2">#REF!</definedName>
    <definedName name="ITEM3.1.1" localSheetId="1">#REF!</definedName>
    <definedName name="ITEM3.1.1" localSheetId="0">#REF!</definedName>
    <definedName name="ITEM3.1.1">#REF!</definedName>
    <definedName name="ITEM3.2.1" localSheetId="1">#REF!</definedName>
    <definedName name="ITEM3.2.1" localSheetId="0">#REF!</definedName>
    <definedName name="ITEM3.2.1">#REF!</definedName>
    <definedName name="ITEM3.2.2" localSheetId="1">#REF!</definedName>
    <definedName name="ITEM3.2.2" localSheetId="0">#REF!</definedName>
    <definedName name="ITEM3.2.2">#REF!</definedName>
    <definedName name="ITEM3.2.3" localSheetId="1">#REF!</definedName>
    <definedName name="ITEM3.2.3" localSheetId="0">#REF!</definedName>
    <definedName name="ITEM3.2.3">#REF!</definedName>
    <definedName name="ITEM3.2.4" localSheetId="1">#REF!</definedName>
    <definedName name="ITEM3.2.4" localSheetId="0">#REF!</definedName>
    <definedName name="ITEM3.2.4">#REF!</definedName>
    <definedName name="ITEM3.3.1" localSheetId="1">#REF!</definedName>
    <definedName name="ITEM3.3.1" localSheetId="0">#REF!</definedName>
    <definedName name="ITEM3.3.1">#REF!</definedName>
    <definedName name="ITEM3.4.1" localSheetId="1">#REF!</definedName>
    <definedName name="ITEM3.4.1" localSheetId="0">#REF!</definedName>
    <definedName name="ITEM3.4.1">#REF!</definedName>
    <definedName name="ITEM3.4.2" localSheetId="1">#REF!</definedName>
    <definedName name="ITEM3.4.2" localSheetId="0">#REF!</definedName>
    <definedName name="ITEM3.4.2">#REF!</definedName>
    <definedName name="ITEM3.5" localSheetId="1">#REF!</definedName>
    <definedName name="ITEM3.5" localSheetId="0">#REF!</definedName>
    <definedName name="ITEM3.5">#REF!</definedName>
    <definedName name="ITEM3.6" localSheetId="1">#REF!</definedName>
    <definedName name="ITEM3.6" localSheetId="0">#REF!</definedName>
    <definedName name="ITEM3.6">#REF!</definedName>
    <definedName name="ITEM4.1.1" localSheetId="1">#REF!</definedName>
    <definedName name="ITEM4.1.1" localSheetId="0">#REF!</definedName>
    <definedName name="ITEM4.1.1">#REF!</definedName>
    <definedName name="ITEM4.1.2" localSheetId="1">#REF!</definedName>
    <definedName name="ITEM4.1.2" localSheetId="0">#REF!</definedName>
    <definedName name="ITEM4.1.2">#REF!</definedName>
    <definedName name="ITEM4.2.1" localSheetId="1">#REF!</definedName>
    <definedName name="ITEM4.2.1" localSheetId="0">#REF!</definedName>
    <definedName name="ITEM4.2.1">#REF!</definedName>
    <definedName name="ITEM4.2.2" localSheetId="1">#REF!</definedName>
    <definedName name="ITEM4.2.2" localSheetId="0">#REF!</definedName>
    <definedName name="ITEM4.2.2">#REF!</definedName>
    <definedName name="ITEM4.4.3" localSheetId="1">#REF!</definedName>
    <definedName name="ITEM4.4.3" localSheetId="0">#REF!</definedName>
    <definedName name="ITEM4.4.3">#REF!</definedName>
    <definedName name="ITEM4.4.4" localSheetId="1">#REF!</definedName>
    <definedName name="ITEM4.4.4" localSheetId="0">#REF!</definedName>
    <definedName name="ITEM4.4.4">#REF!</definedName>
    <definedName name="ITEM4.4.5" localSheetId="1">#REF!</definedName>
    <definedName name="ITEM4.4.5" localSheetId="0">#REF!</definedName>
    <definedName name="ITEM4.4.5">#REF!</definedName>
    <definedName name="ITEM4.4.6" localSheetId="1">#REF!</definedName>
    <definedName name="ITEM4.4.6" localSheetId="0">#REF!</definedName>
    <definedName name="ITEM4.4.6">#REF!</definedName>
    <definedName name="ITEM4.5" localSheetId="1">#REF!</definedName>
    <definedName name="ITEM4.5" localSheetId="0">#REF!</definedName>
    <definedName name="ITEM4.5">#REF!</definedName>
    <definedName name="ITEM4.9.1" localSheetId="1">#REF!</definedName>
    <definedName name="ITEM4.9.1" localSheetId="0">#REF!</definedName>
    <definedName name="ITEM4.9.1">#REF!</definedName>
    <definedName name="ITEM4.9.2" localSheetId="1">#REF!</definedName>
    <definedName name="ITEM4.9.2" localSheetId="0">#REF!</definedName>
    <definedName name="ITEM4.9.2">#REF!</definedName>
    <definedName name="ITEM4.9.3" localSheetId="1">#REF!</definedName>
    <definedName name="ITEM4.9.3" localSheetId="0">#REF!</definedName>
    <definedName name="ITEM4.9.3">#REF!</definedName>
    <definedName name="ITEM4.9.4" localSheetId="1">#REF!</definedName>
    <definedName name="ITEM4.9.4" localSheetId="0">#REF!</definedName>
    <definedName name="ITEM4.9.4">#REF!</definedName>
    <definedName name="ITEM4.9.5" localSheetId="1">#REF!</definedName>
    <definedName name="ITEM4.9.5" localSheetId="0">#REF!</definedName>
    <definedName name="ITEM4.9.5">#REF!</definedName>
    <definedName name="ITEM4.9.6" localSheetId="1">#REF!</definedName>
    <definedName name="ITEM4.9.6" localSheetId="0">#REF!</definedName>
    <definedName name="ITEM4.9.6">#REF!</definedName>
    <definedName name="ITEM5.1.1.1" localSheetId="1">#REF!</definedName>
    <definedName name="ITEM5.1.1.1" localSheetId="0">#REF!</definedName>
    <definedName name="ITEM5.1.1.1">#REF!</definedName>
    <definedName name="ITEM5.1.1.2" localSheetId="1">#REF!</definedName>
    <definedName name="ITEM5.1.1.2" localSheetId="0">#REF!</definedName>
    <definedName name="ITEM5.1.1.2">#REF!</definedName>
    <definedName name="ITEM5.1.1.3" localSheetId="1">#REF!</definedName>
    <definedName name="ITEM5.1.1.3" localSheetId="0">#REF!</definedName>
    <definedName name="ITEM5.1.1.3">#REF!</definedName>
    <definedName name="ITEM5.1.1.4" localSheetId="1">#REF!</definedName>
    <definedName name="ITEM5.1.1.4" localSheetId="0">#REF!</definedName>
    <definedName name="ITEM5.1.1.4">#REF!</definedName>
    <definedName name="ITEM5.1.1.5" localSheetId="1">#REF!</definedName>
    <definedName name="ITEM5.1.1.5" localSheetId="0">#REF!</definedName>
    <definedName name="ITEM5.1.1.5">#REF!</definedName>
    <definedName name="ITEM5.1.1.6" localSheetId="1">#REF!</definedName>
    <definedName name="ITEM5.1.1.6" localSheetId="0">#REF!</definedName>
    <definedName name="ITEM5.1.1.6">#REF!</definedName>
    <definedName name="ITEM5.1.1.7" localSheetId="1">#REF!</definedName>
    <definedName name="ITEM5.1.1.7" localSheetId="0">#REF!</definedName>
    <definedName name="ITEM5.1.1.7">#REF!</definedName>
    <definedName name="ITEM5.1.1.8" localSheetId="1">#REF!</definedName>
    <definedName name="ITEM5.1.1.8" localSheetId="0">#REF!</definedName>
    <definedName name="ITEM5.1.1.8">#REF!</definedName>
    <definedName name="ITEM5.1.2.1" localSheetId="1">#REF!</definedName>
    <definedName name="ITEM5.1.2.1" localSheetId="0">#REF!</definedName>
    <definedName name="ITEM5.1.2.1">#REF!</definedName>
    <definedName name="ITEM5.1.2.2" localSheetId="1">#REF!</definedName>
    <definedName name="ITEM5.1.2.2" localSheetId="0">#REF!</definedName>
    <definedName name="ITEM5.1.2.2">#REF!</definedName>
    <definedName name="ITEM5.1.2.3" localSheetId="1">#REF!</definedName>
    <definedName name="ITEM5.1.2.3" localSheetId="0">#REF!</definedName>
    <definedName name="ITEM5.1.2.3">#REF!</definedName>
    <definedName name="ITEM5.1.2.4" localSheetId="1">#REF!</definedName>
    <definedName name="ITEM5.1.2.4" localSheetId="0">#REF!</definedName>
    <definedName name="ITEM5.1.2.4">#REF!</definedName>
    <definedName name="ITEM5.1.2.5" localSheetId="1">#REF!</definedName>
    <definedName name="ITEM5.1.2.5" localSheetId="0">#REF!</definedName>
    <definedName name="ITEM5.1.2.5">#REF!</definedName>
    <definedName name="ITEM5.1.2.6" localSheetId="1">#REF!</definedName>
    <definedName name="ITEM5.1.2.6" localSheetId="0">#REF!</definedName>
    <definedName name="ITEM5.1.2.6">#REF!</definedName>
    <definedName name="ITEM5.1.2.7" localSheetId="1">#REF!</definedName>
    <definedName name="ITEM5.1.2.7" localSheetId="0">#REF!</definedName>
    <definedName name="ITEM5.1.2.7">#REF!</definedName>
    <definedName name="ITEM5.1.2.8" localSheetId="1">#REF!</definedName>
    <definedName name="ITEM5.1.2.8" localSheetId="0">#REF!</definedName>
    <definedName name="ITEM5.1.2.8">#REF!</definedName>
    <definedName name="ITEM5.1.2.9" localSheetId="1">#REF!</definedName>
    <definedName name="ITEM5.1.2.9" localSheetId="0">#REF!</definedName>
    <definedName name="ITEM5.1.2.9">#REF!</definedName>
    <definedName name="ITEM5.1.4" localSheetId="1">#REF!</definedName>
    <definedName name="ITEM5.1.4" localSheetId="0">#REF!</definedName>
    <definedName name="ITEM5.1.4">#REF!</definedName>
    <definedName name="ITEM5.1.5" localSheetId="1">#REF!</definedName>
    <definedName name="ITEM5.1.5" localSheetId="0">#REF!</definedName>
    <definedName name="ITEM5.1.5">#REF!</definedName>
    <definedName name="ITEM5.1.6" localSheetId="1">#REF!</definedName>
    <definedName name="ITEM5.1.6" localSheetId="0">#REF!</definedName>
    <definedName name="ITEM5.1.6">#REF!</definedName>
    <definedName name="ITEM5.1.7" localSheetId="1">#REF!</definedName>
    <definedName name="ITEM5.1.7" localSheetId="0">#REF!</definedName>
    <definedName name="ITEM5.1.7">#REF!</definedName>
    <definedName name="ITEM5.1.7.1" localSheetId="1">#REF!</definedName>
    <definedName name="ITEM5.1.7.1" localSheetId="0">#REF!</definedName>
    <definedName name="ITEM5.1.7.1">#REF!</definedName>
    <definedName name="ITEM5.2.2.1" localSheetId="1">#REF!</definedName>
    <definedName name="ITEM5.2.2.1" localSheetId="0">#REF!</definedName>
    <definedName name="ITEM5.2.2.1">#REF!</definedName>
    <definedName name="ITEM5.2.2.2" localSheetId="1">#REF!</definedName>
    <definedName name="ITEM5.2.2.2" localSheetId="0">#REF!</definedName>
    <definedName name="ITEM5.2.2.2">#REF!</definedName>
    <definedName name="ITEM5.2.2.3" localSheetId="1">#REF!</definedName>
    <definedName name="ITEM5.2.2.3" localSheetId="0">#REF!</definedName>
    <definedName name="ITEM5.2.2.3">#REF!</definedName>
    <definedName name="ITEM5.2.2.4" localSheetId="1">#REF!</definedName>
    <definedName name="ITEM5.2.2.4" localSheetId="0">#REF!</definedName>
    <definedName name="ITEM5.2.2.4">#REF!</definedName>
    <definedName name="ITEM5.2.2.5" localSheetId="1">#REF!</definedName>
    <definedName name="ITEM5.2.2.5" localSheetId="0">#REF!</definedName>
    <definedName name="ITEM5.2.2.5">#REF!</definedName>
    <definedName name="ITEM5.2.2.6" localSheetId="1">#REF!</definedName>
    <definedName name="ITEM5.2.2.6" localSheetId="0">#REF!</definedName>
    <definedName name="ITEM5.2.2.6">#REF!</definedName>
    <definedName name="ITEM5.3.1" localSheetId="1">'[11]25-27RC. PIPE(3หน้า)'!#REF!</definedName>
    <definedName name="ITEM5.3.1" localSheetId="0">'[11]25-27RC. PIPE(3หน้า)'!#REF!</definedName>
    <definedName name="ITEM5.3.1">'[11]25-27RC. PIPE(3หน้า)'!#REF!</definedName>
    <definedName name="ITEM5.3.2" localSheetId="1">'[11]25-27RC. PIPE(3หน้า)'!#REF!</definedName>
    <definedName name="ITEM5.3.2" localSheetId="0">'[11]25-27RC. PIPE(3หน้า)'!#REF!</definedName>
    <definedName name="ITEM5.3.2">'[11]25-27RC. PIPE(3หน้า)'!#REF!</definedName>
    <definedName name="ITEM5.3.3" localSheetId="1">'[11]25-27RC. PIPE(3หน้า)'!#REF!</definedName>
    <definedName name="ITEM5.3.3" localSheetId="0">'[11]25-27RC. PIPE(3หน้า)'!#REF!</definedName>
    <definedName name="ITEM5.3.3">'[11]25-27RC. PIPE(3หน้า)'!#REF!</definedName>
    <definedName name="ITEM5.4.1" localSheetId="1">'[11]25-27RC. PIPE(3หน้า)'!#REF!</definedName>
    <definedName name="ITEM5.4.1" localSheetId="0">'[11]25-27RC. PIPE(3หน้า)'!#REF!</definedName>
    <definedName name="ITEM5.4.1">'[11]25-27RC. PIPE(3หน้า)'!#REF!</definedName>
    <definedName name="ITEM5.4.2" localSheetId="1">'[11]25-27RC. PIPE(3หน้า)'!#REF!</definedName>
    <definedName name="ITEM5.4.2" localSheetId="0">'[11]25-27RC. PIPE(3หน้า)'!#REF!</definedName>
    <definedName name="ITEM5.4.2">'[11]25-27RC. PIPE(3หน้า)'!#REF!</definedName>
    <definedName name="ITEM5.4.3" localSheetId="1">'[11]25-27RC. PIPE(3หน้า)'!#REF!</definedName>
    <definedName name="ITEM5.4.3" localSheetId="0">'[11]25-27RC. PIPE(3หน้า)'!#REF!</definedName>
    <definedName name="ITEM5.4.3">'[11]25-27RC. PIPE(3หน้า)'!#REF!</definedName>
    <definedName name="ITEM6.1.1" localSheetId="1">#REF!</definedName>
    <definedName name="ITEM6.1.1" localSheetId="0">#REF!</definedName>
    <definedName name="ITEM6.1.1">#REF!</definedName>
    <definedName name="ITEM6.1.10" localSheetId="1">#REF!</definedName>
    <definedName name="ITEM6.1.10" localSheetId="0">#REF!</definedName>
    <definedName name="ITEM6.1.10">#REF!</definedName>
    <definedName name="ITEM6.1.11" localSheetId="1">#REF!</definedName>
    <definedName name="ITEM6.1.11" localSheetId="0">#REF!</definedName>
    <definedName name="ITEM6.1.11">#REF!</definedName>
    <definedName name="ITEM6.1.12" localSheetId="1">#REF!</definedName>
    <definedName name="ITEM6.1.12" localSheetId="0">#REF!</definedName>
    <definedName name="ITEM6.1.12">#REF!</definedName>
    <definedName name="ITEM6.1.13" localSheetId="1">#REF!</definedName>
    <definedName name="ITEM6.1.13" localSheetId="0">#REF!</definedName>
    <definedName name="ITEM6.1.13">#REF!</definedName>
    <definedName name="ITEM6.1.14" localSheetId="1">#REF!</definedName>
    <definedName name="ITEM6.1.14" localSheetId="0">#REF!</definedName>
    <definedName name="ITEM6.1.14">#REF!</definedName>
    <definedName name="ITEM6.1.15" localSheetId="1">#REF!</definedName>
    <definedName name="ITEM6.1.15" localSheetId="0">#REF!</definedName>
    <definedName name="ITEM6.1.15">#REF!</definedName>
    <definedName name="ITEM6.1.16" localSheetId="1">#REF!</definedName>
    <definedName name="ITEM6.1.16" localSheetId="0">#REF!</definedName>
    <definedName name="ITEM6.1.16">#REF!</definedName>
    <definedName name="ITEM6.1.17" localSheetId="1">#REF!</definedName>
    <definedName name="ITEM6.1.17" localSheetId="0">#REF!</definedName>
    <definedName name="ITEM6.1.17">#REF!</definedName>
    <definedName name="ITEM6.1.18" localSheetId="1">#REF!</definedName>
    <definedName name="ITEM6.1.18" localSheetId="0">#REF!</definedName>
    <definedName name="ITEM6.1.18">#REF!</definedName>
    <definedName name="ITEM6.1.2.2" localSheetId="1">#REF!</definedName>
    <definedName name="ITEM6.1.2.2" localSheetId="0">#REF!</definedName>
    <definedName name="ITEM6.1.2.2">#REF!</definedName>
    <definedName name="ITEM6.1.3" localSheetId="1">#REF!</definedName>
    <definedName name="ITEM6.1.3" localSheetId="0">#REF!</definedName>
    <definedName name="ITEM6.1.3">#REF!</definedName>
    <definedName name="ITEM6.1.4.1" localSheetId="1">#REF!</definedName>
    <definedName name="ITEM6.1.4.1" localSheetId="0">#REF!</definedName>
    <definedName name="ITEM6.1.4.1">#REF!</definedName>
    <definedName name="ITEM6.1.4.2" localSheetId="1">#REF!</definedName>
    <definedName name="ITEM6.1.4.2" localSheetId="0">#REF!</definedName>
    <definedName name="ITEM6.1.4.2">#REF!</definedName>
    <definedName name="ITEM6.1.8" localSheetId="1">#REF!</definedName>
    <definedName name="ITEM6.1.8" localSheetId="0">#REF!</definedName>
    <definedName name="ITEM6.1.8">#REF!</definedName>
    <definedName name="ITEM6.1.9" localSheetId="1">#REF!</definedName>
    <definedName name="ITEM6.1.9" localSheetId="0">#REF!</definedName>
    <definedName name="ITEM6.1.9">#REF!</definedName>
    <definedName name="ITEM6.10.1" localSheetId="1">#REF!</definedName>
    <definedName name="ITEM6.10.1" localSheetId="0">#REF!</definedName>
    <definedName name="ITEM6.10.1">#REF!</definedName>
    <definedName name="ITEM6.10.4.1" localSheetId="1">'[11]42หลักกิโล'!#REF!</definedName>
    <definedName name="ITEM6.10.4.1" localSheetId="0">'[11]42หลักกิโล'!#REF!</definedName>
    <definedName name="ITEM6.10.4.1">'[11]42หลักกิโล'!#REF!</definedName>
    <definedName name="ITEM6.10.4.2" localSheetId="1">'[11]42หลักกิโล'!#REF!</definedName>
    <definedName name="ITEM6.10.4.2" localSheetId="0">'[11]42หลักกิโล'!#REF!</definedName>
    <definedName name="ITEM6.10.4.2">'[11]42หลักกิโล'!#REF!</definedName>
    <definedName name="ITEM6.11.2.2" localSheetId="1">#REF!</definedName>
    <definedName name="ITEM6.11.2.2" localSheetId="0">#REF!</definedName>
    <definedName name="ITEM6.11.2.2">#REF!</definedName>
    <definedName name="ITEM6.11.3.1" localSheetId="1">#REF!</definedName>
    <definedName name="ITEM6.11.3.1" localSheetId="0">#REF!</definedName>
    <definedName name="ITEM6.11.3.1">#REF!</definedName>
    <definedName name="ITEM6.11.3.2" localSheetId="1">#REF!</definedName>
    <definedName name="ITEM6.11.3.2" localSheetId="0">#REF!</definedName>
    <definedName name="ITEM6.11.3.2">#REF!</definedName>
    <definedName name="ITEM6.11.4.1" localSheetId="1">#REF!</definedName>
    <definedName name="ITEM6.11.4.1" localSheetId="0">#REF!</definedName>
    <definedName name="ITEM6.11.4.1">#REF!</definedName>
    <definedName name="ITEM6.11.4.1.2" localSheetId="1">#REF!</definedName>
    <definedName name="ITEM6.11.4.1.2" localSheetId="0">#REF!</definedName>
    <definedName name="ITEM6.11.4.1.2">#REF!</definedName>
    <definedName name="ITEM6.11.5.1" localSheetId="1">#REF!</definedName>
    <definedName name="ITEM6.11.5.1" localSheetId="0">#REF!</definedName>
    <definedName name="ITEM6.11.5.1">#REF!</definedName>
    <definedName name="ITEM6.12.10.1" localSheetId="1">#REF!</definedName>
    <definedName name="ITEM6.12.10.1" localSheetId="0">#REF!</definedName>
    <definedName name="ITEM6.12.10.1">#REF!</definedName>
    <definedName name="ITEM6.13.2.1" localSheetId="1">#REF!</definedName>
    <definedName name="ITEM6.13.2.1" localSheetId="0">#REF!</definedName>
    <definedName name="ITEM6.13.2.1">#REF!</definedName>
    <definedName name="ITEM6.14.1" localSheetId="1">#REF!</definedName>
    <definedName name="ITEM6.14.1" localSheetId="0">#REF!</definedName>
    <definedName name="ITEM6.14.1">#REF!</definedName>
    <definedName name="ITEM6.14.2" localSheetId="1">#REF!</definedName>
    <definedName name="ITEM6.14.2" localSheetId="0">#REF!</definedName>
    <definedName name="ITEM6.14.2">#REF!</definedName>
    <definedName name="ITEM6.15.4" localSheetId="1">#REF!</definedName>
    <definedName name="ITEM6.15.4" localSheetId="0">#REF!</definedName>
    <definedName name="ITEM6.15.4">#REF!</definedName>
    <definedName name="ITEM6.15.4.2" localSheetId="1">#REF!</definedName>
    <definedName name="ITEM6.15.4.2" localSheetId="0">#REF!</definedName>
    <definedName name="ITEM6.15.4.2">#REF!</definedName>
    <definedName name="ITEM6.15.7" localSheetId="1">#REF!</definedName>
    <definedName name="ITEM6.15.7" localSheetId="0">#REF!</definedName>
    <definedName name="ITEM6.15.7">#REF!</definedName>
    <definedName name="ITEM6.16" localSheetId="1">#REF!</definedName>
    <definedName name="ITEM6.16" localSheetId="0">#REF!</definedName>
    <definedName name="ITEM6.16">#REF!</definedName>
    <definedName name="ITEM6.17.1" localSheetId="1">#REF!</definedName>
    <definedName name="ITEM6.17.1" localSheetId="0">#REF!</definedName>
    <definedName name="ITEM6.17.1">#REF!</definedName>
    <definedName name="ITEM6.17.2" localSheetId="1">#REF!</definedName>
    <definedName name="ITEM6.17.2" localSheetId="0">#REF!</definedName>
    <definedName name="ITEM6.17.2">#REF!</definedName>
    <definedName name="ITEM6.17.3" localSheetId="1">#REF!</definedName>
    <definedName name="ITEM6.17.3" localSheetId="0">#REF!</definedName>
    <definedName name="ITEM6.17.3">#REF!</definedName>
    <definedName name="ITEM6.17.4" localSheetId="1">#REF!</definedName>
    <definedName name="ITEM6.17.4" localSheetId="0">#REF!</definedName>
    <definedName name="ITEM6.17.4">#REF!</definedName>
    <definedName name="ITEM6.17.5" localSheetId="1">#REF!</definedName>
    <definedName name="ITEM6.17.5" localSheetId="0">#REF!</definedName>
    <definedName name="ITEM6.17.5">#REF!</definedName>
    <definedName name="ITEM6.17.6" localSheetId="1">#REF!</definedName>
    <definedName name="ITEM6.17.6" localSheetId="0">#REF!</definedName>
    <definedName name="ITEM6.17.6">#REF!</definedName>
    <definedName name="ITEM6.18.4.1" localSheetId="1">#REF!</definedName>
    <definedName name="ITEM6.18.4.1" localSheetId="0">#REF!</definedName>
    <definedName name="ITEM6.18.4.1">#REF!</definedName>
    <definedName name="ITEM6.2.1" localSheetId="1">#REF!</definedName>
    <definedName name="ITEM6.2.1" localSheetId="0">#REF!</definedName>
    <definedName name="ITEM6.2.1">#REF!</definedName>
    <definedName name="ITEM6.2.2" localSheetId="1">#REF!</definedName>
    <definedName name="ITEM6.2.2" localSheetId="0">#REF!</definedName>
    <definedName name="ITEM6.2.2">#REF!</definedName>
    <definedName name="ITEM6.21" localSheetId="1">'[11]52ป้ายชั่วคราว+ด่าน'!#REF!</definedName>
    <definedName name="ITEM6.21" localSheetId="0">'[11]52ป้ายชั่วคราว+ด่าน'!#REF!</definedName>
    <definedName name="ITEM6.21">'[11]52ป้ายชั่วคราว+ด่าน'!#REF!</definedName>
    <definedName name="ITEM6.22" localSheetId="1">'[11]52ป้ายชั่วคราว+ด่าน'!#REF!</definedName>
    <definedName name="ITEM6.22" localSheetId="0">'[11]52ป้ายชั่วคราว+ด่าน'!#REF!</definedName>
    <definedName name="ITEM6.22">'[11]52ป้ายชั่วคราว+ด่าน'!#REF!</definedName>
    <definedName name="ITEM6.3.1.1" localSheetId="1">#REF!</definedName>
    <definedName name="ITEM6.3.1.1" localSheetId="0">#REF!</definedName>
    <definedName name="ITEM6.3.1.1">#REF!</definedName>
    <definedName name="ITEM6.3.1.2.1" localSheetId="1">#REF!</definedName>
    <definedName name="ITEM6.3.1.2.1" localSheetId="0">#REF!</definedName>
    <definedName name="ITEM6.3.1.2.1">#REF!</definedName>
    <definedName name="ITEM6.3.1.2.2" localSheetId="1">#REF!</definedName>
    <definedName name="ITEM6.3.1.2.2" localSheetId="0">#REF!</definedName>
    <definedName name="ITEM6.3.1.2.2">#REF!</definedName>
    <definedName name="ITEM6.3.1.2.3" localSheetId="1">#REF!</definedName>
    <definedName name="ITEM6.3.1.2.3" localSheetId="0">#REF!</definedName>
    <definedName name="ITEM6.3.1.2.3">#REF!</definedName>
    <definedName name="ITEM6.3.1.2.4" localSheetId="1">#REF!</definedName>
    <definedName name="ITEM6.3.1.2.4" localSheetId="0">#REF!</definedName>
    <definedName name="ITEM6.3.1.2.4">#REF!</definedName>
    <definedName name="ITEM6.3.1.2.5" localSheetId="1">#REF!</definedName>
    <definedName name="ITEM6.3.1.2.5" localSheetId="0">#REF!</definedName>
    <definedName name="ITEM6.3.1.2.5">#REF!</definedName>
    <definedName name="ITEM6.3.1.2.6" localSheetId="1">#REF!</definedName>
    <definedName name="ITEM6.3.1.2.6" localSheetId="0">#REF!</definedName>
    <definedName name="ITEM6.3.1.2.6">#REF!</definedName>
    <definedName name="ITEM6.3.1.2.7" localSheetId="1">#REF!</definedName>
    <definedName name="ITEM6.3.1.2.7" localSheetId="0">#REF!</definedName>
    <definedName name="ITEM6.3.1.2.7">#REF!</definedName>
    <definedName name="ITEM6.3.1.2.8" localSheetId="1">#REF!</definedName>
    <definedName name="ITEM6.3.1.2.8" localSheetId="0">#REF!</definedName>
    <definedName name="ITEM6.3.1.2.8">#REF!</definedName>
    <definedName name="ITEM6.3.1.3.1" localSheetId="1">#REF!</definedName>
    <definedName name="ITEM6.3.1.3.1" localSheetId="0">#REF!</definedName>
    <definedName name="ITEM6.3.1.3.1">#REF!</definedName>
    <definedName name="ITEM6.3.1.3.2" localSheetId="1">#REF!</definedName>
    <definedName name="ITEM6.3.1.3.2" localSheetId="0">#REF!</definedName>
    <definedName name="ITEM6.3.1.3.2">#REF!</definedName>
    <definedName name="ITEM6.3.1.4.1" localSheetId="1">#REF!</definedName>
    <definedName name="ITEM6.3.1.4.1" localSheetId="0">#REF!</definedName>
    <definedName name="ITEM6.3.1.4.1">#REF!</definedName>
    <definedName name="ITEM6.3.1.4.2" localSheetId="1">#REF!</definedName>
    <definedName name="ITEM6.3.1.4.2" localSheetId="0">#REF!</definedName>
    <definedName name="ITEM6.3.1.4.2">#REF!</definedName>
    <definedName name="ITEM6.3.1.4.3" localSheetId="1">#REF!</definedName>
    <definedName name="ITEM6.3.1.4.3" localSheetId="0">#REF!</definedName>
    <definedName name="ITEM6.3.1.4.3">#REF!</definedName>
    <definedName name="ITEM6.3.1.5" localSheetId="1">#REF!</definedName>
    <definedName name="ITEM6.3.1.5" localSheetId="0">#REF!</definedName>
    <definedName name="ITEM6.3.1.5">#REF!</definedName>
    <definedName name="ITEM6.3.1.6" localSheetId="1">#REF!</definedName>
    <definedName name="ITEM6.3.1.6" localSheetId="0">#REF!</definedName>
    <definedName name="ITEM6.3.1.6">#REF!</definedName>
    <definedName name="ITEM6.3.1.7" localSheetId="1">#REF!</definedName>
    <definedName name="ITEM6.3.1.7" localSheetId="0">#REF!</definedName>
    <definedName name="ITEM6.3.1.7">#REF!</definedName>
    <definedName name="ITEM6.3.10" localSheetId="1">#REF!</definedName>
    <definedName name="ITEM6.3.10" localSheetId="0">#REF!</definedName>
    <definedName name="ITEM6.3.10">#REF!</definedName>
    <definedName name="ITEM6.3.11" localSheetId="1">#REF!</definedName>
    <definedName name="ITEM6.3.11" localSheetId="0">#REF!</definedName>
    <definedName name="ITEM6.3.11">#REF!</definedName>
    <definedName name="ITEM6.3.12.1" localSheetId="1">#REF!</definedName>
    <definedName name="ITEM6.3.12.1" localSheetId="0">#REF!</definedName>
    <definedName name="ITEM6.3.12.1">#REF!</definedName>
    <definedName name="ITEM6.3.12.2" localSheetId="1">#REF!</definedName>
    <definedName name="ITEM6.3.12.2" localSheetId="0">#REF!</definedName>
    <definedName name="ITEM6.3.12.2">#REF!</definedName>
    <definedName name="ITEM6.3.12.3" localSheetId="1">#REF!</definedName>
    <definedName name="ITEM6.3.12.3" localSheetId="0">#REF!</definedName>
    <definedName name="ITEM6.3.12.3">#REF!</definedName>
    <definedName name="ITEM6.3.13.1" localSheetId="1">#REF!</definedName>
    <definedName name="ITEM6.3.13.1" localSheetId="0">#REF!</definedName>
    <definedName name="ITEM6.3.13.1">#REF!</definedName>
    <definedName name="ITEM6.3.14.1" localSheetId="1">#REF!</definedName>
    <definedName name="ITEM6.3.14.1" localSheetId="0">#REF!</definedName>
    <definedName name="ITEM6.3.14.1">#REF!</definedName>
    <definedName name="ITEM6.3.14.2" localSheetId="1">#REF!</definedName>
    <definedName name="ITEM6.3.14.2" localSheetId="0">#REF!</definedName>
    <definedName name="ITEM6.3.14.2">#REF!</definedName>
    <definedName name="ITEM6.3.14.3" localSheetId="1">#REF!</definedName>
    <definedName name="ITEM6.3.14.3" localSheetId="0">#REF!</definedName>
    <definedName name="ITEM6.3.14.3">#REF!</definedName>
    <definedName name="ITEM6.3.2" localSheetId="1">#REF!</definedName>
    <definedName name="ITEM6.3.2" localSheetId="0">#REF!</definedName>
    <definedName name="ITEM6.3.2">#REF!</definedName>
    <definedName name="ITEM6.3.3.1.1" localSheetId="1">#REF!</definedName>
    <definedName name="ITEM6.3.3.1.1" localSheetId="0">#REF!</definedName>
    <definedName name="ITEM6.3.3.1.1">#REF!</definedName>
    <definedName name="ITEM6.3.3.1.2" localSheetId="1">#REF!</definedName>
    <definedName name="ITEM6.3.3.1.2" localSheetId="0">#REF!</definedName>
    <definedName name="ITEM6.3.3.1.2">#REF!</definedName>
    <definedName name="ITEM6.3.3.1.3" localSheetId="1">#REF!</definedName>
    <definedName name="ITEM6.3.3.1.3" localSheetId="0">#REF!</definedName>
    <definedName name="ITEM6.3.3.1.3">#REF!</definedName>
    <definedName name="ITEM6.3.3.1.4" localSheetId="1">#REF!</definedName>
    <definedName name="ITEM6.3.3.1.4" localSheetId="0">#REF!</definedName>
    <definedName name="ITEM6.3.3.1.4">#REF!</definedName>
    <definedName name="ITEM6.3.3.1.5" localSheetId="1">#REF!</definedName>
    <definedName name="ITEM6.3.3.1.5" localSheetId="0">#REF!</definedName>
    <definedName name="ITEM6.3.3.1.5">#REF!</definedName>
    <definedName name="ITEM6.3.3.2.1" localSheetId="1">#REF!</definedName>
    <definedName name="ITEM6.3.3.2.1" localSheetId="0">#REF!</definedName>
    <definedName name="ITEM6.3.3.2.1">#REF!</definedName>
    <definedName name="ITEM6.3.3.2.2" localSheetId="1">#REF!</definedName>
    <definedName name="ITEM6.3.3.2.2" localSheetId="0">#REF!</definedName>
    <definedName name="ITEM6.3.3.2.2">#REF!</definedName>
    <definedName name="ITEM6.3.3.2.3" localSheetId="1">#REF!</definedName>
    <definedName name="ITEM6.3.3.2.3" localSheetId="0">#REF!</definedName>
    <definedName name="ITEM6.3.3.2.3">#REF!</definedName>
    <definedName name="ITEM6.3.3.2.4" localSheetId="1">#REF!</definedName>
    <definedName name="ITEM6.3.3.2.4" localSheetId="0">#REF!</definedName>
    <definedName name="ITEM6.3.3.2.4">#REF!</definedName>
    <definedName name="ITEM6.3.3.2.5" localSheetId="1">#REF!</definedName>
    <definedName name="ITEM6.3.3.2.5" localSheetId="0">#REF!</definedName>
    <definedName name="ITEM6.3.3.2.5">#REF!</definedName>
    <definedName name="ITEM6.3.4" localSheetId="1">#REF!</definedName>
    <definedName name="ITEM6.3.4" localSheetId="0">#REF!</definedName>
    <definedName name="ITEM6.3.4">#REF!</definedName>
    <definedName name="ITEM6.3.6.1" localSheetId="1">#REF!</definedName>
    <definedName name="ITEM6.3.6.1" localSheetId="0">#REF!</definedName>
    <definedName name="ITEM6.3.6.1">#REF!</definedName>
    <definedName name="ITEM6.3.6.2" localSheetId="1">#REF!</definedName>
    <definedName name="ITEM6.3.6.2" localSheetId="0">#REF!</definedName>
    <definedName name="ITEM6.3.6.2">#REF!</definedName>
    <definedName name="ITEM6.3.6.3" localSheetId="1">#REF!</definedName>
    <definedName name="ITEM6.3.6.3" localSheetId="0">#REF!</definedName>
    <definedName name="ITEM6.3.6.3">#REF!</definedName>
    <definedName name="ITEM6.3.6.4" localSheetId="1">#REF!</definedName>
    <definedName name="ITEM6.3.6.4" localSheetId="0">#REF!</definedName>
    <definedName name="ITEM6.3.6.4">#REF!</definedName>
    <definedName name="ITEM6.3.7" localSheetId="1">#REF!</definedName>
    <definedName name="ITEM6.3.7" localSheetId="0">#REF!</definedName>
    <definedName name="ITEM6.3.7">#REF!</definedName>
    <definedName name="ITEM6.3.8.1" localSheetId="1">#REF!</definedName>
    <definedName name="ITEM6.3.8.1" localSheetId="0">#REF!</definedName>
    <definedName name="ITEM6.3.8.1">#REF!</definedName>
    <definedName name="ITEM6.3.8.2" localSheetId="1">#REF!</definedName>
    <definedName name="ITEM6.3.8.2" localSheetId="0">#REF!</definedName>
    <definedName name="ITEM6.3.8.2">#REF!</definedName>
    <definedName name="ITEM6.4.1" localSheetId="1">#REF!</definedName>
    <definedName name="ITEM6.4.1" localSheetId="0">#REF!</definedName>
    <definedName name="ITEM6.4.1">#REF!</definedName>
    <definedName name="ITEM6.4.2" localSheetId="1">#REF!</definedName>
    <definedName name="ITEM6.4.2" localSheetId="0">#REF!</definedName>
    <definedName name="ITEM6.4.2">#REF!</definedName>
    <definedName name="ITEM6.4.3" localSheetId="1">#REF!</definedName>
    <definedName name="ITEM6.4.3" localSheetId="0">#REF!</definedName>
    <definedName name="ITEM6.4.3">#REF!</definedName>
    <definedName name="ITEM6.4.4" localSheetId="1">#REF!</definedName>
    <definedName name="ITEM6.4.4" localSheetId="0">#REF!</definedName>
    <definedName name="ITEM6.4.4">#REF!</definedName>
    <definedName name="ITEM6.4.5.1" localSheetId="1">#REF!</definedName>
    <definedName name="ITEM6.4.5.1" localSheetId="0">#REF!</definedName>
    <definedName name="ITEM6.4.5.1">#REF!</definedName>
    <definedName name="ITEM6.4.5.2" localSheetId="1">#REF!</definedName>
    <definedName name="ITEM6.4.5.2" localSheetId="0">#REF!</definedName>
    <definedName name="ITEM6.4.5.2">#REF!</definedName>
    <definedName name="ITEM6.4.5.3" localSheetId="1">#REF!</definedName>
    <definedName name="ITEM6.4.5.3" localSheetId="0">#REF!</definedName>
    <definedName name="ITEM6.4.5.3">#REF!</definedName>
    <definedName name="ITEM6.4.5.4" localSheetId="1">#REF!</definedName>
    <definedName name="ITEM6.4.5.4" localSheetId="0">#REF!</definedName>
    <definedName name="ITEM6.4.5.4">#REF!</definedName>
    <definedName name="ITEM6.4.6.1" localSheetId="1">#REF!</definedName>
    <definedName name="ITEM6.4.6.1" localSheetId="0">#REF!</definedName>
    <definedName name="ITEM6.4.6.1">#REF!</definedName>
    <definedName name="ITEM6.4.6.2" localSheetId="1">#REF!</definedName>
    <definedName name="ITEM6.4.6.2" localSheetId="0">#REF!</definedName>
    <definedName name="ITEM6.4.6.2">#REF!</definedName>
    <definedName name="ITEM6.4.6.3" localSheetId="1">#REF!</definedName>
    <definedName name="ITEM6.4.6.3" localSheetId="0">#REF!</definedName>
    <definedName name="ITEM6.4.6.3">#REF!</definedName>
    <definedName name="ITEM6.4.6.4" localSheetId="1">#REF!</definedName>
    <definedName name="ITEM6.4.6.4" localSheetId="0">#REF!</definedName>
    <definedName name="ITEM6.4.6.4">#REF!</definedName>
    <definedName name="ITEM6.4.6.5" localSheetId="1">#REF!</definedName>
    <definedName name="ITEM6.4.6.5" localSheetId="0">#REF!</definedName>
    <definedName name="ITEM6.4.6.5">#REF!</definedName>
    <definedName name="ITEM6.5.1" localSheetId="1">#REF!</definedName>
    <definedName name="ITEM6.5.1" localSheetId="0">#REF!</definedName>
    <definedName name="ITEM6.5.1">#REF!</definedName>
    <definedName name="ITEM6.5.2" localSheetId="1">#REF!</definedName>
    <definedName name="ITEM6.5.2" localSheetId="0">#REF!</definedName>
    <definedName name="ITEM6.5.2">#REF!</definedName>
    <definedName name="ITEM6.6.1" localSheetId="1">#REF!</definedName>
    <definedName name="ITEM6.6.1" localSheetId="0">#REF!</definedName>
    <definedName name="ITEM6.6.1">#REF!</definedName>
    <definedName name="ITEM6.6.2" localSheetId="1">#REF!</definedName>
    <definedName name="ITEM6.6.2" localSheetId="0">#REF!</definedName>
    <definedName name="ITEM6.6.2">#REF!</definedName>
    <definedName name="ITEM6.7.1" localSheetId="1">#REF!</definedName>
    <definedName name="ITEM6.7.1" localSheetId="0">#REF!</definedName>
    <definedName name="ITEM6.7.1">#REF!</definedName>
    <definedName name="ITEM6.8.1" localSheetId="1">#REF!</definedName>
    <definedName name="ITEM6.8.1" localSheetId="0">#REF!</definedName>
    <definedName name="ITEM6.8.1">#REF!</definedName>
    <definedName name="ITEM6.9.1.1" localSheetId="1">#REF!</definedName>
    <definedName name="ITEM6.9.1.1" localSheetId="0">#REF!</definedName>
    <definedName name="ITEM6.9.1.1">#REF!</definedName>
    <definedName name="ITEM6.9.1.2" localSheetId="1">#REF!</definedName>
    <definedName name="ITEM6.9.1.2" localSheetId="0">#REF!</definedName>
    <definedName name="ITEM6.9.1.2">#REF!</definedName>
    <definedName name="Kilometer_Stone" localSheetId="1">[5]ค่างานต้นทุนต่อหน่วย!#REF!</definedName>
    <definedName name="Kilometer_Stone" localSheetId="0">[5]ค่างานต้นทุนต่อหน่วย!#REF!</definedName>
    <definedName name="Kilometer_Stone">[5]ค่างานต้นทุนต่อหน่วย!#REF!</definedName>
    <definedName name="L" localSheetId="1">#REF!</definedName>
    <definedName name="L" localSheetId="0">#REF!</definedName>
    <definedName name="L">#REF!</definedName>
    <definedName name="lean" localSheetId="1">[12]รายการประมาณราคาต่อหน่วย!#REF!</definedName>
    <definedName name="lean" localSheetId="0">[12]รายการประมาณราคาต่อหน่วย!#REF!</definedName>
    <definedName name="lean">[12]รายการประมาณราคาต่อหน่วย!#REF!</definedName>
    <definedName name="LimeList">[2]Sheet1!$L$35</definedName>
    <definedName name="LimePrice">[2]Sheet1!$T$14</definedName>
    <definedName name="Longitudinal_Joint" localSheetId="0">[5]ค่างานต้นทุนต่อหน่วย!#REF!</definedName>
    <definedName name="Longitudinal_Joint">[5]ค่างานต้นทุนต่อหน่วย!#REF!</definedName>
    <definedName name="ManholeType_A_for_RCP60" localSheetId="1">[5]ค่างานต้นทุนต่อหน่วย!#REF!</definedName>
    <definedName name="ManholeType_A_for_RCP60" localSheetId="0">[5]ค่างานต้นทุนต่อหน่วย!#REF!</definedName>
    <definedName name="ManholeType_A_for_RCP60">[5]ค่างานต้นทุนต่อหน่วย!#REF!</definedName>
    <definedName name="ManholeType_B_for_Cross100" localSheetId="1">[5]ค่างานต้นทุนต่อหน่วย!#REF!</definedName>
    <definedName name="ManholeType_B_for_Cross100" localSheetId="0">[5]ค่างานต้นทุนต่อหน่วย!#REF!</definedName>
    <definedName name="ManholeType_B_for_Cross100">[5]ค่างานต้นทุนต่อหน่วย!#REF!</definedName>
    <definedName name="ManholeType_B_for_Cross120" localSheetId="1">[5]ค่างานต้นทุนต่อหน่วย!#REF!</definedName>
    <definedName name="ManholeType_B_for_Cross120" localSheetId="0">[5]ค่างานต้นทุนต่อหน่วย!#REF!</definedName>
    <definedName name="ManholeType_B_for_Cross120">[5]ค่างานต้นทุนต่อหน่วย!#REF!</definedName>
    <definedName name="ManholeType_B_for_Cross60" localSheetId="1">[5]ค่างานต้นทุนต่อหน่วย!#REF!</definedName>
    <definedName name="ManholeType_B_for_Cross60" localSheetId="0">[5]ค่างานต้นทุนต่อหน่วย!#REF!</definedName>
    <definedName name="ManholeType_B_for_Cross60">[5]ค่างานต้นทุนต่อหน่วย!#REF!</definedName>
    <definedName name="ManholeType_B_for_Cross80" localSheetId="1">[5]ค่างานต้นทุนต่อหน่วย!#REF!</definedName>
    <definedName name="ManholeType_B_for_Cross80" localSheetId="0">[5]ค่างานต้นทุนต่อหน่วย!#REF!</definedName>
    <definedName name="ManholeType_B_for_Cross80">[5]ค่างานต้นทุนต่อหน่วย!#REF!</definedName>
    <definedName name="ManholeType_BB_for_Cross100" localSheetId="1">[5]ค่างานต้นทุนต่อหน่วย!#REF!</definedName>
    <definedName name="ManholeType_BB_for_Cross100" localSheetId="0">[5]ค่างานต้นทุนต่อหน่วย!#REF!</definedName>
    <definedName name="ManholeType_BB_for_Cross100">[5]ค่างานต้นทุนต่อหน่วย!#REF!</definedName>
    <definedName name="ManholeType_BB_for_Cross120" localSheetId="1">[5]ค่างานต้นทุนต่อหน่วย!#REF!</definedName>
    <definedName name="ManholeType_BB_for_Cross120" localSheetId="0">[5]ค่างานต้นทุนต่อหน่วย!#REF!</definedName>
    <definedName name="ManholeType_BB_for_Cross120">[5]ค่างานต้นทุนต่อหน่วย!#REF!</definedName>
    <definedName name="ManholeType_BB_for_Cross60" localSheetId="1">[5]ค่างานต้นทุนต่อหน่วย!#REF!</definedName>
    <definedName name="ManholeType_BB_for_Cross60" localSheetId="0">[5]ค่างานต้นทุนต่อหน่วย!#REF!</definedName>
    <definedName name="ManholeType_BB_for_Cross60">[5]ค่างานต้นทุนต่อหน่วย!#REF!</definedName>
    <definedName name="ManholeType_BB_for_Cross80" localSheetId="1">[5]ค่างานต้นทุนต่อหน่วย!#REF!</definedName>
    <definedName name="ManholeType_BB_for_Cross80" localSheetId="0">[5]ค่างานต้นทุนต่อหน่วย!#REF!</definedName>
    <definedName name="ManholeType_BB_for_Cross80">[5]ค่างานต้นทุนต่อหน่วย!#REF!</definedName>
    <definedName name="ManholeType_C_100" localSheetId="1">[5]ค่างานต้นทุนต่อหน่วย!#REF!</definedName>
    <definedName name="ManholeType_C_100" localSheetId="0">[5]ค่างานต้นทุนต่อหน่วย!#REF!</definedName>
    <definedName name="ManholeType_C_100">[5]ค่างานต้นทุนต่อหน่วย!#REF!</definedName>
    <definedName name="ManholeType_C_120" localSheetId="1">[5]ค่างานต้นทุนต่อหน่วย!#REF!</definedName>
    <definedName name="ManholeType_C_120" localSheetId="0">[5]ค่างานต้นทุนต่อหน่วย!#REF!</definedName>
    <definedName name="ManholeType_C_120">[5]ค่างานต้นทุนต่อหน่วย!#REF!</definedName>
    <definedName name="ManholeType_D_100_Conc" localSheetId="1">[5]ค่างานต้นทุนต่อหน่วย!#REF!</definedName>
    <definedName name="ManholeType_D_100_Conc" localSheetId="0">[5]ค่างานต้นทุนต่อหน่วย!#REF!</definedName>
    <definedName name="ManholeType_D_100_Conc">[5]ค่างานต้นทุนต่อหน่วย!#REF!</definedName>
    <definedName name="ManholeType_D_100_Steel" localSheetId="1">[5]ค่างานต้นทุนต่อหน่วย!#REF!</definedName>
    <definedName name="ManholeType_D_100_Steel" localSheetId="0">[5]ค่างานต้นทุนต่อหน่วย!#REF!</definedName>
    <definedName name="ManholeType_D_100_Steel">[5]ค่างานต้นทุนต่อหน่วย!#REF!</definedName>
    <definedName name="ManholeType_D_120_Conc" localSheetId="1">[5]ค่างานต้นทุนต่อหน่วย!#REF!</definedName>
    <definedName name="ManholeType_D_120_Conc" localSheetId="0">[5]ค่างานต้นทุนต่อหน่วย!#REF!</definedName>
    <definedName name="ManholeType_D_120_Conc">[5]ค่างานต้นทุนต่อหน่วย!#REF!</definedName>
    <definedName name="ManholeType_D_120_Steel" localSheetId="1">[5]ค่างานต้นทุนต่อหน่วย!#REF!</definedName>
    <definedName name="ManholeType_D_120_Steel" localSheetId="0">[5]ค่างานต้นทุนต่อหน่วย!#REF!</definedName>
    <definedName name="ManholeType_D_120_Steel">[5]ค่างานต้นทุนต่อหน่วย!#REF!</definedName>
    <definedName name="ManholeType_D_60_Conc" localSheetId="1">[5]ค่างานต้นทุนต่อหน่วย!#REF!</definedName>
    <definedName name="ManholeType_D_60_Conc" localSheetId="0">[5]ค่างานต้นทุนต่อหน่วย!#REF!</definedName>
    <definedName name="ManholeType_D_60_Conc">[5]ค่างานต้นทุนต่อหน่วย!#REF!</definedName>
    <definedName name="ManholeType_D_60_Steel" localSheetId="1">[5]ค่างานต้นทุนต่อหน่วย!#REF!</definedName>
    <definedName name="ManholeType_D_60_Steel" localSheetId="0">[5]ค่างานต้นทุนต่อหน่วย!#REF!</definedName>
    <definedName name="ManholeType_D_60_Steel">[5]ค่างานต้นทุนต่อหน่วย!#REF!</definedName>
    <definedName name="ManholeType_D_80_Conc" localSheetId="1">[5]ค่างานต้นทุนต่อหน่วย!#REF!</definedName>
    <definedName name="ManholeType_D_80_Conc" localSheetId="0">[5]ค่างานต้นทุนต่อหน่วย!#REF!</definedName>
    <definedName name="ManholeType_D_80_Conc">[5]ค่างานต้นทุนต่อหน่วย!#REF!</definedName>
    <definedName name="ManholeType_D_80_Steel" localSheetId="1">[5]ค่างานต้นทุนต่อหน่วย!#REF!</definedName>
    <definedName name="ManholeType_D_80_Steel" localSheetId="0">[5]ค่างานต้นทุนต่อหน่วย!#REF!</definedName>
    <definedName name="ManholeType_D_80_Steel">[5]ค่างานต้นทุนต่อหน่วย!#REF!</definedName>
    <definedName name="ManholeType_E" localSheetId="1">[5]ค่างานต้นทุนต่อหน่วย!#REF!</definedName>
    <definedName name="ManholeType_E" localSheetId="0">[5]ค่างานต้นทุนต่อหน่วย!#REF!</definedName>
    <definedName name="ManholeType_E">[5]ค่างานต้นทุนต่อหน่วย!#REF!</definedName>
    <definedName name="ManholeType_F" localSheetId="1">[5]ค่างานต้นทุนต่อหน่วย!#REF!</definedName>
    <definedName name="ManholeType_F" localSheetId="0">[5]ค่างานต้นทุนต่อหน่วย!#REF!</definedName>
    <definedName name="ManholeType_F">[5]ค่างานต้นทุนต่อหน่วย!#REF!</definedName>
    <definedName name="MarkingType">[2]Sheet1!$A$190</definedName>
    <definedName name="mc" localSheetId="1">#REF!</definedName>
    <definedName name="mc" localSheetId="0">#REF!</definedName>
    <definedName name="mc">#REF!</definedName>
    <definedName name="Median_Drop_Inets_Type_I100" localSheetId="1">[5]ค่างานต้นทุนต่อหน่วย!#REF!</definedName>
    <definedName name="Median_Drop_Inets_Type_I100" localSheetId="0">[5]ค่างานต้นทุนต่อหน่วย!#REF!</definedName>
    <definedName name="Median_Drop_Inets_Type_I100">[5]ค่างานต้นทุนต่อหน่วย!#REF!</definedName>
    <definedName name="Median_Drop_Inets_Type_I120" localSheetId="1">[5]ค่างานต้นทุนต่อหน่วย!#REF!</definedName>
    <definedName name="Median_Drop_Inets_Type_I120" localSheetId="0">[5]ค่างานต้นทุนต่อหน่วย!#REF!</definedName>
    <definedName name="Median_Drop_Inets_Type_I120">[5]ค่างานต้นทุนต่อหน่วย!#REF!</definedName>
    <definedName name="Median_Drop_Inets_Type_I40" localSheetId="1">[5]ค่างานต้นทุนต่อหน่วย!#REF!</definedName>
    <definedName name="Median_Drop_Inets_Type_I40" localSheetId="0">[5]ค่างานต้นทุนต่อหน่วย!#REF!</definedName>
    <definedName name="Median_Drop_Inets_Type_I40">[5]ค่างานต้นทุนต่อหน่วย!#REF!</definedName>
    <definedName name="Median_Drop_Inets_Type_I60" localSheetId="1">[5]ค่างานต้นทุนต่อหน่วย!#REF!</definedName>
    <definedName name="Median_Drop_Inets_Type_I60" localSheetId="0">[5]ค่างานต้นทุนต่อหน่วย!#REF!</definedName>
    <definedName name="Median_Drop_Inets_Type_I60">[5]ค่างานต้นทุนต่อหน่วย!#REF!</definedName>
    <definedName name="Median_Drop_Inets_Type_I80" localSheetId="1">[5]ค่างานต้นทุนต่อหน่วย!#REF!</definedName>
    <definedName name="Median_Drop_Inets_Type_I80" localSheetId="0">[5]ค่างานต้นทุนต่อหน่วย!#REF!</definedName>
    <definedName name="Median_Drop_Inets_Type_I80">[5]ค่างานต้นทุนต่อหน่วย!#REF!</definedName>
    <definedName name="Median_Drop_Inets_Type_II100" localSheetId="1">[5]ค่างานต้นทุนต่อหน่วย!#REF!</definedName>
    <definedName name="Median_Drop_Inets_Type_II100" localSheetId="0">[5]ค่างานต้นทุนต่อหน่วย!#REF!</definedName>
    <definedName name="Median_Drop_Inets_Type_II100">[5]ค่างานต้นทุนต่อหน่วย!#REF!</definedName>
    <definedName name="Median_Drop_Inets_Type_II120" localSheetId="1">[5]ค่างานต้นทุนต่อหน่วย!#REF!</definedName>
    <definedName name="Median_Drop_Inets_Type_II120" localSheetId="0">[5]ค่างานต้นทุนต่อหน่วย!#REF!</definedName>
    <definedName name="Median_Drop_Inets_Type_II120">[5]ค่างานต้นทุนต่อหน่วย!#REF!</definedName>
    <definedName name="Median_Drop_Inets_Type_II40" localSheetId="1">[5]ค่างานต้นทุนต่อหน่วย!#REF!</definedName>
    <definedName name="Median_Drop_Inets_Type_II40" localSheetId="0">[5]ค่างานต้นทุนต่อหน่วย!#REF!</definedName>
    <definedName name="Median_Drop_Inets_Type_II40">[5]ค่างานต้นทุนต่อหน่วย!#REF!</definedName>
    <definedName name="Median_Drop_Inets_Type_II60" localSheetId="1">[5]ค่างานต้นทุนต่อหน่วย!#REF!</definedName>
    <definedName name="Median_Drop_Inets_Type_II60" localSheetId="0">[5]ค่างานต้นทุนต่อหน่วย!#REF!</definedName>
    <definedName name="Median_Drop_Inets_Type_II60">[5]ค่างานต้นทุนต่อหน่วย!#REF!</definedName>
    <definedName name="Median_Drop_Inets_Type_II80" localSheetId="1">[5]ค่างานต้นทุนต่อหน่วย!#REF!</definedName>
    <definedName name="Median_Drop_Inets_Type_II80" localSheetId="0">[5]ค่างานต้นทุนต่อหน่วย!#REF!</definedName>
    <definedName name="Median_Drop_Inets_Type_II80">[5]ค่างานต้นทุนต่อหน่วย!#REF!</definedName>
    <definedName name="Milling_10cm" localSheetId="0">[5]ค่างานต้นทุนต่อหน่วย!#REF!</definedName>
    <definedName name="Milling_10cm">[5]ค่างานต้นทุนต่อหน่วย!#REF!</definedName>
    <definedName name="Milling_5cm" localSheetId="0">[5]ค่างานต้นทุนต่อหน่วย!#REF!</definedName>
    <definedName name="Milling_5cm">[5]ค่างานต้นทุนต่อหน่วย!#REF!</definedName>
    <definedName name="MixType">[2]Sheet1!$A$46</definedName>
    <definedName name="ModificationManholeC" localSheetId="1">[5]ค่างานต้นทุนต่อหน่วย!#REF!</definedName>
    <definedName name="ModificationManholeC" localSheetId="0">[5]ค่างานต้นทุนต่อหน่วย!#REF!</definedName>
    <definedName name="ModificationManholeC">[5]ค่างานต้นทุนต่อหน่วย!#REF!</definedName>
    <definedName name="ModificationManholeS" localSheetId="1">[5]ค่างานต้นทุนต่อหน่วย!#REF!</definedName>
    <definedName name="ModificationManholeS" localSheetId="0">[5]ค่างานต้นทุนต่อหน่วย!#REF!</definedName>
    <definedName name="ModificationManholeS">[5]ค่างานต้นทุนต่อหน่วย!#REF!</definedName>
    <definedName name="Modified_AC" localSheetId="1">[5]ค่างานต้นทุนต่อหน่วย!#REF!</definedName>
    <definedName name="Modified_AC" localSheetId="0">[5]ค่างานต้นทุนต่อหน่วย!#REF!</definedName>
    <definedName name="Modified_AC">[5]ค่างานต้นทุนต่อหน่วย!#REF!</definedName>
    <definedName name="Modified_AC1" localSheetId="1">[5]ค่างานต้นทุนต่อหน่วย!#REF!</definedName>
    <definedName name="Modified_AC1" localSheetId="0">[5]ค่างานต้นทุนต่อหน่วย!#REF!</definedName>
    <definedName name="Modified_AC1">[5]ค่างานต้นทุนต่อหน่วย!#REF!</definedName>
    <definedName name="Mountable_Curb" localSheetId="1">[5]ค่างานต้นทุนต่อหน่วย!#REF!</definedName>
    <definedName name="Mountable_Curb" localSheetId="0">[5]ค่างานต้นทุนต่อหน่วย!#REF!</definedName>
    <definedName name="Mountable_Curb">[5]ค่างานต้นทุนต่อหน่วย!#REF!</definedName>
    <definedName name="Mountable_Curb_Gutter" localSheetId="1">[5]ค่างานต้นทุนต่อหน่วย!#REF!</definedName>
    <definedName name="Mountable_Curb_Gutter" localSheetId="0">[5]ค่างานต้นทุนต่อหน่วย!#REF!</definedName>
    <definedName name="Mountable_Curb_Gutter">[5]ค่างานต้นทุนต่อหน่วย!#REF!</definedName>
    <definedName name="no_box">[13]Worksheet!$L$8</definedName>
    <definedName name="no_cell" localSheetId="1">#REF!</definedName>
    <definedName name="no_cell" localSheetId="0">#REF!</definedName>
    <definedName name="no_cell">#REF!</definedName>
    <definedName name="no_head" localSheetId="1">#REF!</definedName>
    <definedName name="no_head" localSheetId="0">#REF!</definedName>
    <definedName name="no_head">#REF!</definedName>
    <definedName name="no_wall" localSheetId="1">#REF!</definedName>
    <definedName name="no_wall" localSheetId="0">#REF!</definedName>
    <definedName name="no_wall">#REF!</definedName>
    <definedName name="NoPiles100">[2]Sheet1!$B$114</definedName>
    <definedName name="OILprice">[2]Sheet1!$DO$7</definedName>
    <definedName name="ParaSlurry1" localSheetId="1">[5]ค่างานต้นทุนต่อหน่วย!#REF!</definedName>
    <definedName name="ParaSlurry1" localSheetId="0">[5]ค่างานต้นทุนต่อหน่วย!#REF!</definedName>
    <definedName name="ParaSlurry1">[5]ค่างานต้นทุนต่อหน่วย!#REF!</definedName>
    <definedName name="ParaSlurry2" localSheetId="1">[5]ค่างานต้นทุนต่อหน่วย!#REF!</definedName>
    <definedName name="ParaSlurry2" localSheetId="0">[5]ค่างานต้นทุนต่อหน่วย!#REF!</definedName>
    <definedName name="ParaSlurry2">[5]ค่างานต้นทุนต่อหน่วย!#REF!</definedName>
    <definedName name="ParaSlurry3" localSheetId="1">[5]ค่างานต้นทุนต่อหน่วย!#REF!</definedName>
    <definedName name="ParaSlurry3" localSheetId="0">[5]ค่างานต้นทุนต่อหน่วย!#REF!</definedName>
    <definedName name="ParaSlurry3">[5]ค่างานต้นทุนต่อหน่วย!#REF!</definedName>
    <definedName name="pd" localSheetId="1">#REF!</definedName>
    <definedName name="pd" localSheetId="0">#REF!</definedName>
    <definedName name="pd">#REF!</definedName>
    <definedName name="PilesRW100" localSheetId="1">[5]ค่างานต้นทุนต่อหน่วย!#REF!</definedName>
    <definedName name="PilesRW100" localSheetId="0">[5]ค่างานต้นทุนต่อหน่วย!#REF!</definedName>
    <definedName name="PilesRW100">[5]ค่างานต้นทุนต่อหน่วย!#REF!</definedName>
    <definedName name="PilesRW200" localSheetId="1">[5]ค่างานต้นทุนต่อหน่วย!#REF!</definedName>
    <definedName name="PilesRW200" localSheetId="0">[5]ค่างานต้นทุนต่อหน่วย!#REF!</definedName>
    <definedName name="PilesRW200">[5]ค่างานต้นทุนต่อหน่วย!#REF!</definedName>
    <definedName name="PilesRW300" localSheetId="1">[5]ค่างานต้นทุนต่อหน่วย!#REF!</definedName>
    <definedName name="PilesRW300" localSheetId="0">[5]ค่างานต้นทุนต่อหน่วย!#REF!</definedName>
    <definedName name="PilesRW300">[5]ค่างานต้นทุนต่อหน่วย!#REF!</definedName>
    <definedName name="PIPE1.2" localSheetId="1">'[11]25-27RC. PIPE(3หน้า)'!#REF!</definedName>
    <definedName name="PIPE1.2" localSheetId="0">'[11]25-27RC. PIPE(3หน้า)'!#REF!</definedName>
    <definedName name="PIPE1.2">'[11]25-27RC. PIPE(3หน้า)'!#REF!</definedName>
    <definedName name="PIPE1.5" localSheetId="1">'[11]25-27RC. PIPE(3หน้า)'!#REF!</definedName>
    <definedName name="PIPE1.5" localSheetId="0">'[11]25-27RC. PIPE(3หน้า)'!#REF!</definedName>
    <definedName name="PIPE1.5">'[11]25-27RC. PIPE(3หน้า)'!#REF!</definedName>
    <definedName name="pipe100">[1]ค่างานต้นทุน!$H$159</definedName>
    <definedName name="pipe120">[1]ค่างานต้นทุน!$H$167</definedName>
    <definedName name="PIPE40" localSheetId="1">'[11]25-27RC. PIPE(3หน้า)'!#REF!</definedName>
    <definedName name="PIPE40" localSheetId="0">'[11]25-27RC. PIPE(3หน้า)'!#REF!</definedName>
    <definedName name="PIPE40">'[11]25-27RC. PIPE(3หน้า)'!#REF!</definedName>
    <definedName name="pipe40.1">[1]ค่างานต้นทุน!$H$134</definedName>
    <definedName name="PIPE60" localSheetId="1">'[11]25-27RC. PIPE(3หน้า)'!#REF!</definedName>
    <definedName name="PIPE60" localSheetId="0">'[11]25-27RC. PIPE(3หน้า)'!#REF!</definedName>
    <definedName name="PIPE60">'[11]25-27RC. PIPE(3หน้า)'!#REF!</definedName>
    <definedName name="PIPE80" localSheetId="1">'[11]25-27RC. PIPE(3หน้า)'!#REF!</definedName>
    <definedName name="PIPE80" localSheetId="0">'[11]25-27RC. PIPE(3หน้า)'!#REF!</definedName>
    <definedName name="PIPE80">'[11]25-27RC. PIPE(3หน้า)'!#REF!</definedName>
    <definedName name="Plain_Conc_Headwall" localSheetId="1">[5]ค่างานต้นทุนต่อหน่วย!#REF!</definedName>
    <definedName name="Plain_Conc_Headwall" localSheetId="0">[5]ค่างานต้นทุนต่อหน่วย!#REF!</definedName>
    <definedName name="Plain_Conc_Headwall">[5]ค่างานต้นทุนต่อหน่วย!#REF!</definedName>
    <definedName name="PMAorAC01">[2]Sheet1!$A$48</definedName>
    <definedName name="PMAorAC02">[2]Sheet1!$A$49</definedName>
    <definedName name="PorousBackfill" localSheetId="1">[5]ค่างานต้นทุนต่อหน่วย!#REF!</definedName>
    <definedName name="PorousBackfill" localSheetId="0">[5]ค่างานต้นทุนต่อหน่วย!#REF!</definedName>
    <definedName name="PorousBackfill">[5]ค่างานต้นทุนต่อหน่วย!#REF!</definedName>
    <definedName name="prime">[1]ค่างานต้นทุน!$H$89</definedName>
    <definedName name="Prime_Coat" localSheetId="0">[5]ค่างานต้นทุนต่อหน่วย!#REF!</definedName>
    <definedName name="Prime_Coat">[5]ค่างานต้นทุนต่อหน่วย!#REF!</definedName>
    <definedName name="PrimeMat">[2]Sheet1!$H$41</definedName>
    <definedName name="_xlnm.Print_Area" localSheetId="1">'แบบสรุปราคา คสล.'!$B$1:$O$71</definedName>
    <definedName name="_xlnm.Print_Area" localSheetId="0">'ปร.5 คสล.'!$B$1:$O$37</definedName>
    <definedName name="_xlnm.Print_Titles" localSheetId="1">'แบบสรุปราคา คสล.'!$7:$8</definedName>
    <definedName name="_xlnm.Print_Titles" localSheetId="0">'ปร.5 คสล.'!$9:$10</definedName>
    <definedName name="RainCondition">[2]Sheet1!$P$3</definedName>
    <definedName name="RainIndex">[2]Sheet1!$DU$5</definedName>
    <definedName name="rb">'[9]10 ข้อมูลวัสดุ-ค่าดำเนิน'!$X$15</definedName>
    <definedName name="rbb">'[9]10 ข้อมูลวัสดุ-ค่าดำเนิน'!$X$15</definedName>
    <definedName name="RC_Box_Culvert1" localSheetId="0">[5]ค่างานต้นทุนต่อหน่วย!#REF!</definedName>
    <definedName name="RC_Box_Culvert1">[5]ค่างานต้นทุนต่อหน่วย!#REF!</definedName>
    <definedName name="RC_Box_Culvert2" localSheetId="0">[5]ค่างานต้นทุนต่อหน่วย!#REF!</definedName>
    <definedName name="RC_Box_Culvert2">[5]ค่างานต้นทุนต่อหน่วย!#REF!</definedName>
    <definedName name="RC_Box_Culvert3" localSheetId="1">[5]ค่างานต้นทุนต่อหน่วย!#REF!</definedName>
    <definedName name="RC_Box_Culvert3" localSheetId="0">[5]ค่างานต้นทุนต่อหน่วย!#REF!</definedName>
    <definedName name="RC_Box_Culvert3">[5]ค่างานต้นทุนต่อหน่วย!#REF!</definedName>
    <definedName name="RC_Box_Culvert4" localSheetId="1">[5]ค่างานต้นทุนต่อหน่วย!#REF!</definedName>
    <definedName name="RC_Box_Culvert4" localSheetId="0">[5]ค่างานต้นทุนต่อหน่วย!#REF!</definedName>
    <definedName name="RC_Box_Culvert4">[5]ค่างานต้นทุนต่อหน่วย!#REF!</definedName>
    <definedName name="RC_Ditch_TypeA" localSheetId="1">[5]ค่างานต้นทุนต่อหน่วย!#REF!</definedName>
    <definedName name="RC_Ditch_TypeA" localSheetId="0">[5]ค่างานต้นทุนต่อหน่วย!#REF!</definedName>
    <definedName name="RC_Ditch_TypeA">[5]ค่างานต้นทุนต่อหน่วย!#REF!</definedName>
    <definedName name="RC_Ditch_TypeB" localSheetId="1">[5]ค่างานต้นทุนต่อหน่วย!#REF!</definedName>
    <definedName name="RC_Ditch_TypeB" localSheetId="0">[5]ค่างานต้นทุนต่อหน่วย!#REF!</definedName>
    <definedName name="RC_Ditch_TypeB">[5]ค่างานต้นทุนต่อหน่วย!#REF!</definedName>
    <definedName name="RC_Gutter" localSheetId="1">[5]ค่างานต้นทุนต่อหน่วย!#REF!</definedName>
    <definedName name="RC_Gutter" localSheetId="0">[5]ค่างานต้นทุนต่อหน่วย!#REF!</definedName>
    <definedName name="RC_Gutter">[5]ค่างานต้นทุนต่อหน่วย!#REF!</definedName>
    <definedName name="RC_Rectang_Pipe" localSheetId="1">[5]ค่างานต้นทุนต่อหน่วย!#REF!</definedName>
    <definedName name="RC_Rectang_Pipe" localSheetId="0">[5]ค่างานต้นทุนต่อหน่วย!#REF!</definedName>
    <definedName name="RC_Rectang_Pipe">[5]ค่างานต้นทุนต่อหน่วย!#REF!</definedName>
    <definedName name="RC_Sign_Post120" localSheetId="1">[5]ค่างานต้นทุนต่อหน่วย!#REF!</definedName>
    <definedName name="RC_Sign_Post120" localSheetId="0">[5]ค่างานต้นทุนต่อหน่วย!#REF!</definedName>
    <definedName name="RC_Sign_Post120">[5]ค่างานต้นทุนต่อหน่วย!#REF!</definedName>
    <definedName name="RC_Sign_Post150" localSheetId="1">[5]ค่างานต้นทุนต่อหน่วย!#REF!</definedName>
    <definedName name="RC_Sign_Post150" localSheetId="0">[5]ค่างานต้นทุนต่อหน่วย!#REF!</definedName>
    <definedName name="RC_Sign_Post150">[5]ค่างานต้นทุนต่อหน่วย!#REF!</definedName>
    <definedName name="RCPipe100" localSheetId="1">[5]ค่างานต้นทุนต่อหน่วย!#REF!</definedName>
    <definedName name="RCPipe100" localSheetId="0">[5]ค่างานต้นทุนต่อหน่วย!#REF!</definedName>
    <definedName name="RCPipe100">[5]ค่างานต้นทุนต่อหน่วย!#REF!</definedName>
    <definedName name="RCPipe100C3" localSheetId="0">[5]ค่างานต้นทุนต่อหน่วย!#REF!</definedName>
    <definedName name="RCPipe100C3">[5]ค่างานต้นทุนต่อหน่วย!#REF!</definedName>
    <definedName name="RCPipe120" localSheetId="1">[5]ค่างานต้นทุนต่อหน่วย!#REF!</definedName>
    <definedName name="RCPipe120" localSheetId="0">[5]ค่างานต้นทุนต่อหน่วย!#REF!</definedName>
    <definedName name="RCPipe120">[5]ค่างานต้นทุนต่อหน่วย!#REF!</definedName>
    <definedName name="RCPipe120C3" localSheetId="0">[5]ค่างานต้นทุนต่อหน่วย!#REF!</definedName>
    <definedName name="RCPipe120C3">[5]ค่างานต้นทุนต่อหน่วย!#REF!</definedName>
    <definedName name="RCPipe150" localSheetId="1">[5]ค่างานต้นทุนต่อหน่วย!#REF!</definedName>
    <definedName name="RCPipe150" localSheetId="0">[5]ค่างานต้นทุนต่อหน่วย!#REF!</definedName>
    <definedName name="RCPipe150">[5]ค่างานต้นทุนต่อหน่วย!#REF!</definedName>
    <definedName name="RCPipe150C3" localSheetId="0">[5]ค่างานต้นทุนต่อหน่วย!#REF!</definedName>
    <definedName name="RCPipe150C3">[5]ค่างานต้นทุนต่อหน่วย!#REF!</definedName>
    <definedName name="RCPipe30" localSheetId="1">[5]ค่างานต้นทุนต่อหน่วย!#REF!</definedName>
    <definedName name="RCPipe30" localSheetId="0">[5]ค่างานต้นทุนต่อหน่วย!#REF!</definedName>
    <definedName name="RCPipe30">[5]ค่างานต้นทุนต่อหน่วย!#REF!</definedName>
    <definedName name="RCPipe30C3" localSheetId="0">[5]ค่างานต้นทุนต่อหน่วย!#REF!</definedName>
    <definedName name="RCPipe30C3">[5]ค่างานต้นทุนต่อหน่วย!#REF!</definedName>
    <definedName name="RCPipe40" localSheetId="1">[5]ค่างานต้นทุนต่อหน่วย!#REF!</definedName>
    <definedName name="RCPipe40" localSheetId="0">[5]ค่างานต้นทุนต่อหน่วย!#REF!</definedName>
    <definedName name="RCPipe40">[5]ค่างานต้นทุนต่อหน่วย!#REF!</definedName>
    <definedName name="RCPipe40C3" localSheetId="0">[5]ค่างานต้นทุนต่อหน่วย!#REF!</definedName>
    <definedName name="RCPipe40C3">[5]ค่างานต้นทุนต่อหน่วย!#REF!</definedName>
    <definedName name="RCPipe50" localSheetId="1">[5]ค่างานต้นทุนต่อหน่วย!#REF!</definedName>
    <definedName name="RCPipe50" localSheetId="0">[5]ค่างานต้นทุนต่อหน่วย!#REF!</definedName>
    <definedName name="RCPipe50">[5]ค่างานต้นทุนต่อหน่วย!#REF!</definedName>
    <definedName name="RCPipe50C3" localSheetId="1">[5]ค่างานต้นทุนต่อหน่วย!#REF!</definedName>
    <definedName name="RCPipe50C3" localSheetId="0">[5]ค่างานต้นทุนต่อหน่วย!#REF!</definedName>
    <definedName name="RCPipe50C3">[5]ค่างานต้นทุนต่อหน่วย!#REF!</definedName>
    <definedName name="RCPipe60" localSheetId="1">[5]ค่างานต้นทุนต่อหน่วย!#REF!</definedName>
    <definedName name="RCPipe60" localSheetId="0">[5]ค่างานต้นทุนต่อหน่วย!#REF!</definedName>
    <definedName name="RCPipe60">[5]ค่างานต้นทุนต่อหน่วย!#REF!</definedName>
    <definedName name="RCPipe60C3" localSheetId="0">[5]ค่างานต้นทุนต่อหน่วย!#REF!</definedName>
    <definedName name="RCPipe60C3">[5]ค่างานต้นทุนต่อหน่วย!#REF!</definedName>
    <definedName name="RCPipe80" localSheetId="1">[5]ค่างานต้นทุนต่อหน่วย!#REF!</definedName>
    <definedName name="RCPipe80" localSheetId="0">[5]ค่างานต้นทุนต่อหน่วย!#REF!</definedName>
    <definedName name="RCPipe80">[5]ค่างานต้นทุนต่อหน่วย!#REF!</definedName>
    <definedName name="RCPipe80C3" localSheetId="0">[5]ค่างานต้นทุนต่อหน่วย!#REF!</definedName>
    <definedName name="RCPipe80C3">[5]ค่างานต้นทุนต่อหน่วย!#REF!</definedName>
    <definedName name="Re_Conc_Headwall" localSheetId="1">[5]ค่างานต้นทุนต่อหน่วย!#REF!</definedName>
    <definedName name="Re_Conc_Headwall" localSheetId="0">[5]ค่างานต้นทุนต่อหน่วย!#REF!</definedName>
    <definedName name="Re_Conc_Headwall">[5]ค่างานต้นทุนต่อหน่วย!#REF!</definedName>
    <definedName name="Recycling" localSheetId="1">[5]ค่างานต้นทุนต่อหน่วย!#REF!</definedName>
    <definedName name="Recycling" localSheetId="0">[5]ค่างานต้นทุนต่อหน่วย!#REF!</definedName>
    <definedName name="Recycling">[5]ค่างานต้นทุนต่อหน่วย!#REF!</definedName>
    <definedName name="RecyclingAgent" localSheetId="1">[5]ค่างานต้นทุนต่อหน่วย!#REF!</definedName>
    <definedName name="RecyclingAgent" localSheetId="0">[5]ค่างานต้นทุนต่อหน่วย!#REF!</definedName>
    <definedName name="RecyclingAgent">[5]ค่างานต้นทุนต่อหน่วย!#REF!</definedName>
    <definedName name="Relocation_Exist_Lightings" localSheetId="1">[5]ค่างานต้นทุนต่อหน่วย!#REF!</definedName>
    <definedName name="Relocation_Exist_Lightings" localSheetId="0">[5]ค่างานต้นทุนต่อหน่วย!#REF!</definedName>
    <definedName name="Relocation_Exist_Lightings">[5]ค่างานต้นทุนต่อหน่วย!#REF!</definedName>
    <definedName name="Relocation_Exist_Overhang" localSheetId="1">[5]ค่างานต้นทุนต่อหน่วย!#REF!</definedName>
    <definedName name="Relocation_Exist_Overhang" localSheetId="0">[5]ค่างานต้นทุนต่อหน่วย!#REF!</definedName>
    <definedName name="Relocation_Exist_Overhang">[5]ค่างานต้นทุนต่อหน่วย!#REF!</definedName>
    <definedName name="Remark_Para" localSheetId="1">[5]ค่างานต้นทุนต่อหน่วย!#REF!</definedName>
    <definedName name="Remark_Para" localSheetId="0">[5]ค่างานต้นทุนต่อหน่วย!#REF!</definedName>
    <definedName name="Remark_Para">[5]ค่างานต้นทุนต่อหน่วย!#REF!</definedName>
    <definedName name="RemovalAC" localSheetId="0">[5]ค่างานต้นทุนต่อหน่วย!#REF!</definedName>
    <definedName name="RemovalAC">[5]ค่างานต้นทุนต่อหน่วย!#REF!</definedName>
    <definedName name="RemoveConcrete" localSheetId="0">[5]ค่างานต้นทุนต่อหน่วย!#REF!</definedName>
    <definedName name="RemoveConcrete">[5]ค่างานต้นทุนต่อหน่วย!#REF!</definedName>
    <definedName name="RemoveExistBox" localSheetId="0">[5]ค่างานต้นทุนต่อหน่วย!#REF!</definedName>
    <definedName name="RemoveExistBox">[5]ค่างานต้นทุนต่อหน่วย!#REF!</definedName>
    <definedName name="RemoveExistBridge" localSheetId="1">[5]ค่างานต้นทุนต่อหน่วย!#REF!</definedName>
    <definedName name="RemoveExistBridge" localSheetId="0">[5]ค่างานต้นทุนต่อหน่วย!#REF!</definedName>
    <definedName name="RemoveExistBridge">[5]ค่างานต้นทุนต่อหน่วย!#REF!</definedName>
    <definedName name="RET">'[14]11 ข้อมูลงานCon'!$R$11</definedName>
    <definedName name="RetainingWall_II_100" localSheetId="1">[5]ค่างานต้นทุนต่อหน่วย!#REF!</definedName>
    <definedName name="RetainingWall_II_100" localSheetId="0">[5]ค่างานต้นทุนต่อหน่วย!#REF!</definedName>
    <definedName name="RetainingWall_II_100">[5]ค่างานต้นทุนต่อหน่วย!#REF!</definedName>
    <definedName name="RetainingWall_II_200" localSheetId="1">[5]ค่างานต้นทุนต่อหน่วย!#REF!</definedName>
    <definedName name="RetainingWall_II_200" localSheetId="0">[5]ค่างานต้นทุนต่อหน่วย!#REF!</definedName>
    <definedName name="RetainingWall_II_200">[5]ค่างานต้นทุนต่อหน่วย!#REF!</definedName>
    <definedName name="RetainingWall_II_300" localSheetId="1">[5]ค่างานต้นทุนต่อหน่วย!#REF!</definedName>
    <definedName name="RetainingWall_II_300" localSheetId="0">[5]ค่างานต้นทุนต่อหน่วย!#REF!</definedName>
    <definedName name="RetainingWall_II_300">[5]ค่างานต้นทุนต่อหน่วย!#REF!</definedName>
    <definedName name="RetainingWall1" localSheetId="1">[5]ค่างานต้นทุนต่อหน่วย!#REF!</definedName>
    <definedName name="RetainingWall1" localSheetId="0">[5]ค่างานต้นทุนต่อหน่วย!#REF!</definedName>
    <definedName name="RetainingWall1">[5]ค่างานต้นทุนต่อหน่วย!#REF!</definedName>
    <definedName name="RetainingWall2" localSheetId="1">[5]ค่างานต้นทุนต่อหน่วย!#REF!</definedName>
    <definedName name="RetainingWall2" localSheetId="0">[5]ค่างานต้นทุนต่อหน่วย!#REF!</definedName>
    <definedName name="RetainingWall2">[5]ค่างานต้นทุนต่อหน่วย!#REF!</definedName>
    <definedName name="RetainingWall3" localSheetId="1">[5]ค่างานต้นทุนต่อหน่วย!#REF!</definedName>
    <definedName name="RetainingWall3" localSheetId="0">[5]ค่างานต้นทุนต่อหน่วย!#REF!</definedName>
    <definedName name="RetainingWall3">[5]ค่างานต้นทุนต่อหน่วย!#REF!</definedName>
    <definedName name="Road_StudBi" localSheetId="1">[5]ค่างานต้นทุนต่อหน่วย!#REF!</definedName>
    <definedName name="Road_StudBi" localSheetId="0">[5]ค่างานต้นทุนต่อหน่วย!#REF!</definedName>
    <definedName name="Road_StudBi">[5]ค่างานต้นทุนต่อหน่วย!#REF!</definedName>
    <definedName name="Road_StudUni" localSheetId="1">[5]ค่างานต้นทุนต่อหน่วย!#REF!</definedName>
    <definedName name="Road_StudUni" localSheetId="0">[5]ค่างานต้นทุนต่อหน่วย!#REF!</definedName>
    <definedName name="Road_StudUni">[5]ค่างานต้นทุนต่อหน่วย!#REF!</definedName>
    <definedName name="ROCK.AC" localSheetId="1">'[11]3ข้อมูลวัสดุ-ค่าดำเนิน'!#REF!</definedName>
    <definedName name="ROCK.AC" localSheetId="0">'[11]3ข้อมูลวัสดุ-ค่าดำเนิน'!#REF!</definedName>
    <definedName name="ROCK.AC">'[11]3ข้อมูลวัสดุ-ค่าดำเนิน'!#REF!</definedName>
    <definedName name="ROW_Monument" localSheetId="1">[5]ค่างานต้นทุนต่อหน่วย!#REF!</definedName>
    <definedName name="ROW_Monument" localSheetId="0">[5]ค่างานต้นทุนต่อหน่วย!#REF!</definedName>
    <definedName name="ROW_Monument">[5]ค่างานต้นทุนต่อหน่วย!#REF!</definedName>
    <definedName name="rrr">'[8]10 ข้อมูลวัสดุ-ค่าดำเนิน'!$X$15</definedName>
    <definedName name="RumbleStrip" localSheetId="1">[5]ค่างานต้นทุนต่อหน่วย!#REF!</definedName>
    <definedName name="RumbleStrip" localSheetId="0">[5]ค่างานต้นทุนต่อหน่วย!#REF!</definedName>
    <definedName name="RumbleStrip">[5]ค่างานต้นทุนต่อหน่วย!#REF!</definedName>
    <definedName name="S" localSheetId="1">#REF!</definedName>
    <definedName name="S" localSheetId="0">#REF!</definedName>
    <definedName name="S">#REF!</definedName>
    <definedName name="Sand_Cushion_Pavement" localSheetId="0">[5]ค่างานต้นทุนต่อหน่วย!#REF!</definedName>
    <definedName name="Sand_Cushion_Pavement">[5]ค่างานต้นทุนต่อหน่วย!#REF!</definedName>
    <definedName name="Sand_Cushion_Sidewalk" localSheetId="0">[5]ค่างานต้นทุนต่อหน่วย!#REF!</definedName>
    <definedName name="Sand_Cushion_Sidewalk">[5]ค่างานต้นทุนต่อหน่วย!#REF!</definedName>
    <definedName name="Sand_Emb" localSheetId="1">[5]ค่างานต้นทุนต่อหน่วย!#REF!</definedName>
    <definedName name="Sand_Emb" localSheetId="0">[5]ค่างานต้นทุนต่อหน่วย!#REF!</definedName>
    <definedName name="Sand_Emb">[5]ค่างานต้นทุนต่อหน่วย!#REF!</definedName>
    <definedName name="SandConcDist">[2]Sheet1!$P$18</definedName>
    <definedName name="SB">'[9]12 ข้อมูลงานไม้แบบ'!$W$29</definedName>
    <definedName name="SBB">'[9]12 ข้อมูลงานไม้แบบ'!$W$29</definedName>
    <definedName name="sec" localSheetId="1">#REF!</definedName>
    <definedName name="sec" localSheetId="0">#REF!</definedName>
    <definedName name="sec">#REF!</definedName>
    <definedName name="select">[1]ค่างานต้นทุน!$H$50</definedName>
    <definedName name="Select_Mat_A" localSheetId="1">[5]ค่างานต้นทุนต่อหน่วย!#REF!</definedName>
    <definedName name="Select_Mat_A" localSheetId="0">[5]ค่างานต้นทุนต่อหน่วย!#REF!</definedName>
    <definedName name="Select_Mat_A">[5]ค่างานต้นทุนต่อหน่วย!#REF!</definedName>
    <definedName name="Select_Mat_B" localSheetId="1">[5]ค่างานต้นทุนต่อหน่วย!#REF!</definedName>
    <definedName name="Select_Mat_B" localSheetId="0">[5]ค่างานต้นทุนต่อหน่วย!#REF!</definedName>
    <definedName name="Select_Mat_B">[5]ค่างานต้นทุนต่อหน่วย!#REF!</definedName>
    <definedName name="Shoulder_ScarifyAgg" localSheetId="0">[5]ค่างานต้นทุนต่อหน่วย!#REF!</definedName>
    <definedName name="Shoulder_ScarifyAgg">[5]ค่างานต้นทุนต่อหน่วย!#REF!</definedName>
    <definedName name="Shoulder_ScarifyRock" localSheetId="0">[5]ค่างานต้นทุนต่อหน่วย!#REF!</definedName>
    <definedName name="Shoulder_ScarifyRock">[5]ค่างานต้นทุนต่อหน่วย!#REF!</definedName>
    <definedName name="Sign_Plate" localSheetId="1">[5]ค่างานต้นทุนต่อหน่วย!#REF!</definedName>
    <definedName name="Sign_Plate" localSheetId="0">[5]ค่างานต้นทุนต่อหน่วย!#REF!</definedName>
    <definedName name="Sign_Plate">[5]ค่างานต้นทุนต่อหน่วย!#REF!</definedName>
    <definedName name="SignOfCM" localSheetId="1">[5]ค่างานต้นทุนต่อหน่วย!#REF!</definedName>
    <definedName name="SignOfCM" localSheetId="0">[5]ค่างานต้นทุนต่อหน่วย!#REF!</definedName>
    <definedName name="SignOfCM">[5]ค่างานต้นทุนต่อหน่วย!#REF!</definedName>
    <definedName name="SignOfCM1" localSheetId="1">[5]ค่างานต้นทุนต่อหน่วย!#REF!</definedName>
    <definedName name="SignOfCM1" localSheetId="0">[5]ค่างานต้นทุนต่อหน่วย!#REF!</definedName>
    <definedName name="SignOfCM1">[5]ค่างานต้นทุนต่อหน่วย!#REF!</definedName>
    <definedName name="SignOfCM2" localSheetId="1">[5]ค่างานต้นทุนต่อหน่วย!#REF!</definedName>
    <definedName name="SignOfCM2" localSheetId="0">[5]ค่างานต้นทุนต่อหน่วย!#REF!</definedName>
    <definedName name="SignOfCM2">[5]ค่างานต้นทุนต่อหน่วย!#REF!</definedName>
    <definedName name="SignOfCM3" localSheetId="1">[5]ค่างานต้นทุนต่อหน่วย!#REF!</definedName>
    <definedName name="SignOfCM3" localSheetId="0">[5]ค่างานต้นทุนต่อหน่วย!#REF!</definedName>
    <definedName name="SignOfCM3">[5]ค่างานต้นทุนต่อหน่วย!#REF!</definedName>
    <definedName name="Single_Elec_Pole" localSheetId="1">[5]ค่างานต้นทุนต่อหน่วย!#REF!</definedName>
    <definedName name="Single_Elec_Pole" localSheetId="0">[5]ค่างานต้นทุนต่อหน่วย!#REF!</definedName>
    <definedName name="Single_Elec_Pole">[5]ค่างานต้นทุนต่อหน่วย!#REF!</definedName>
    <definedName name="skew" localSheetId="1">#REF!</definedName>
    <definedName name="skew" localSheetId="0">#REF!</definedName>
    <definedName name="skew">#REF!</definedName>
    <definedName name="SlurrySeal2" localSheetId="1">[5]ค่างานต้นทุนต่อหน่วย!#REF!</definedName>
    <definedName name="SlurrySeal2" localSheetId="0">[5]ค่างานต้นทุนต่อหน่วย!#REF!</definedName>
    <definedName name="SlurrySeal2">[5]ค่างานต้นทุนต่อหน่วย!#REF!</definedName>
    <definedName name="Soft_Mat_Ex" localSheetId="1">[5]ค่างานต้นทุนต่อหน่วย!#REF!</definedName>
    <definedName name="Soft_Mat_Ex" localSheetId="0">[5]ค่างานต้นทุนต่อหน่วย!#REF!</definedName>
    <definedName name="Soft_Mat_Ex">[5]ค่างานต้นทุนต่อหน่วย!#REF!</definedName>
    <definedName name="Soft_Mat_ExOnly" localSheetId="1">[5]ค่างานต้นทุนต่อหน่วย!#REF!</definedName>
    <definedName name="Soft_Mat_ExOnly" localSheetId="0">[5]ค่างานต้นทุนต่อหน่วย!#REF!</definedName>
    <definedName name="Soft_Mat_ExOnly">[5]ค่างานต้นทุนต่อหน่วย!#REF!</definedName>
    <definedName name="SoftMatType">[2]Sheet1!$P$21</definedName>
    <definedName name="Soil_Agg_Shoulder" localSheetId="0">[5]ค่างานต้นทุนต่อหน่วย!#REF!</definedName>
    <definedName name="Soil_Agg_Shoulder">[5]ค่างานต้นทุนต่อหน่วย!#REF!</definedName>
    <definedName name="Soil_Agg_Subbase" localSheetId="0">[5]ค่างานต้นทุนต่อหน่วย!#REF!</definedName>
    <definedName name="Soil_Agg_Subbase">[5]ค่างานต้นทุนต่อหน่วย!#REF!</definedName>
    <definedName name="Soil_Cement" localSheetId="1">[5]ค่างานต้นทุนต่อหน่วย!#REF!</definedName>
    <definedName name="Soil_Cement" localSheetId="0">[5]ค่างานต้นทุนต่อหน่วย!#REF!</definedName>
    <definedName name="Soil_Cement">[5]ค่างานต้นทุนต่อหน่วย!#REF!</definedName>
    <definedName name="Soil_Cement_Sh" localSheetId="1">[5]ค่างานต้นทุนต่อหน่วย!#REF!</definedName>
    <definedName name="Soil_Cement_Sh" localSheetId="0">[5]ค่างานต้นทุนต่อหน่วย!#REF!</definedName>
    <definedName name="Soil_Cement_Sh">[5]ค่างานต้นทุนต่อหน่วย!#REF!</definedName>
    <definedName name="sss">'[8]12 ข้อมูลงานไม้แบบ'!$W$29</definedName>
    <definedName name="SteelBox1">[2]Sheet1!$EB$225</definedName>
    <definedName name="SteelBox2">[2]Sheet1!$EB$235</definedName>
    <definedName name="SteelBox3">[2]Sheet1!$EB$244</definedName>
    <definedName name="SteelBox4">[2]Sheet1!$EB$253</definedName>
    <definedName name="SteelBoxEnd1">[2]Sheet1!$EC$225</definedName>
    <definedName name="SteelBoxEnd2">[2]Sheet1!$EC$235</definedName>
    <definedName name="SteelBoxEnd3">[2]Sheet1!$EC$244</definedName>
    <definedName name="SteelBoxEnd4">[2]Sheet1!$EC$253</definedName>
    <definedName name="StripSodding" localSheetId="1">[5]ค่างานต้นทุนต่อหน่วย!#REF!</definedName>
    <definedName name="StripSodding" localSheetId="0">[5]ค่างานต้นทุนต่อหน่วย!#REF!</definedName>
    <definedName name="StripSodding">[5]ค่างานต้นทุนต่อหน่วย!#REF!</definedName>
    <definedName name="Table_6wheels_B\CUM">[2]Sheet1!$BH$633:$CK$832</definedName>
    <definedName name="Table_6wheels_B\TON">[2]Sheet1!$AD$633:$BG$832</definedName>
    <definedName name="table_bar_hook" localSheetId="1">#REF!</definedName>
    <definedName name="table_bar_hook" localSheetId="0">#REF!</definedName>
    <definedName name="table_bar_hook">#REF!</definedName>
    <definedName name="Table_Factor">[2]Sheet1!$W$224:$X$260</definedName>
    <definedName name="Table_FactorB">[2]Sheet1!$Y$224:$Z$265</definedName>
    <definedName name="table_multiple" localSheetId="1">#REF!</definedName>
    <definedName name="table_multiple" localSheetId="0">#REF!</definedName>
    <definedName name="table_multiple">#REF!</definedName>
    <definedName name="table_single" localSheetId="1">#REF!</definedName>
    <definedName name="table_single" localSheetId="0">#REF!</definedName>
    <definedName name="table_single">#REF!</definedName>
    <definedName name="Table_Trailer_B\CUM">[2]Sheet1!$BH$428:$CK$627</definedName>
    <definedName name="Table_Trailer_B\TON">[2]Sheet1!$AD$428:$BG$627</definedName>
    <definedName name="Table_Truck_B\CUM">[2]Sheet1!$BH$225:$CK$424</definedName>
    <definedName name="Table_Truck_B\TON">[2]Sheet1!$AD$225:$BG$424</definedName>
    <definedName name="TableBusStop">[2]Sheet1!$V$187:$W$192</definedName>
    <definedName name="TableClearing">[2]Sheet1!$AE$9:$CJ$11</definedName>
    <definedName name="TableEarthExCost">[2]Sheet1!$DR$16:$DR$21</definedName>
    <definedName name="TablePrecision">[2]Sheet1!$Y$5:$Y$7</definedName>
    <definedName name="TableRainfallindex">[2]Sheet1!$DU$6:$DV$31</definedName>
    <definedName name="TableSignOfCM">[2]Sheet1!$AB$193:$AM$206</definedName>
    <definedName name="Tack_Coat" localSheetId="0">[5]ค่างานต้นทุนต่อหน่วย!#REF!</definedName>
    <definedName name="Tack_Coat">[5]ค่างานต้นทุนต่อหน่วย!#REF!</definedName>
    <definedName name="Tack_Coat_C" localSheetId="1">[5]ค่างานต้นทุนต่อหน่วย!#REF!</definedName>
    <definedName name="Tack_Coat_C" localSheetId="0">[5]ค่างานต้นทุนต่อหน่วย!#REF!</definedName>
    <definedName name="Tack_Coat_C">[5]ค่างานต้นทุนต่อหน่วย!#REF!</definedName>
    <definedName name="TB\TON1KM">[2]Sheet1!$CR$229</definedName>
    <definedName name="Thermo_Paint" localSheetId="1">[5]ค่างานต้นทุนต่อหน่วย!#REF!</definedName>
    <definedName name="Thermo_Paint" localSheetId="0">[5]ค่างานต้นทุนต่อหน่วย!#REF!</definedName>
    <definedName name="Thermo_Paint">[5]ค่างานต้นทุนต่อหน่วย!#REF!</definedName>
    <definedName name="timber">[1]ค่างานต้นทุน!$H$474</definedName>
    <definedName name="Timber_Barricade" localSheetId="1">[5]ค่างานต้นทุนต่อหน่วย!#REF!</definedName>
    <definedName name="Timber_Barricade" localSheetId="0">[5]ค่างานต้นทุนต่อหน่วย!#REF!</definedName>
    <definedName name="Timber_Barricade">[5]ค่างานต้นทุนต่อหน่วย!#REF!</definedName>
    <definedName name="top_slab_thk" localSheetId="1">#REF!</definedName>
    <definedName name="top_slab_thk" localSheetId="0">#REF!</definedName>
    <definedName name="top_slab_thk">#REF!</definedName>
    <definedName name="Top_Soil" localSheetId="1">[5]ค่างานต้นทุนต่อหน่วย!#REF!</definedName>
    <definedName name="Top_Soil" localSheetId="0">[5]ค่างานต้นทุนต่อหน่วย!#REF!</definedName>
    <definedName name="Top_Soil">[5]ค่างานต้นทุนต่อหน่วย!#REF!</definedName>
    <definedName name="Traffic_Paint2" localSheetId="1">[5]ค่างานต้นทุนต่อหน่วย!#REF!</definedName>
    <definedName name="Traffic_Paint2" localSheetId="0">[5]ค่างานต้นทุนต่อหน่วย!#REF!</definedName>
    <definedName name="Traffic_Paint2">[5]ค่างานต้นทุนต่อหน่วย!#REF!</definedName>
    <definedName name="Traffic_Sign_Solar" localSheetId="1">[5]ค่างานต้นทุนต่อหน่วย!#REF!</definedName>
    <definedName name="Traffic_Sign_Solar" localSheetId="0">[5]ค่างานต้นทุนต่อหน่วย!#REF!</definedName>
    <definedName name="Traffic_Sign_Solar">[5]ค่างานต้นทุนต่อหน่วย!#REF!</definedName>
    <definedName name="Traffic_Signal" localSheetId="1">[5]ค่างานต้นทุนต่อหน่วย!#REF!</definedName>
    <definedName name="Traffic_Signal" localSheetId="0">[5]ค่างานต้นทุนต่อหน่วย!#REF!</definedName>
    <definedName name="Traffic_Signal">[5]ค่างานต้นทุนต่อหน่วย!#REF!</definedName>
    <definedName name="TrafficF">[2]Sheet1!$A$219</definedName>
    <definedName name="TrafficFactor">[2]Sheet1!$AB$271</definedName>
    <definedName name="TrafficTYPE">[2]Sheet1!$A$178</definedName>
    <definedName name="Trailer_B\TON">[2]Sheet1!$BL$212</definedName>
    <definedName name="TransMethodCement">[2]Sheet1!$P$77</definedName>
    <definedName name="TransMethodCementBulk">[2]Sheet1!$P$27</definedName>
    <definedName name="TransMethodSteel">[2]Sheet1!$O$81</definedName>
    <definedName name="TransportMethodAC">[2]Sheet1!$O$12</definedName>
    <definedName name="TransportMethodGrass">[2]Sheet1!$O$75</definedName>
    <definedName name="Truck_B\TON">[2]Sheet1!$BL$210</definedName>
    <definedName name="TypeOfWork">[2]Sheet1!$A$5</definedName>
    <definedName name="Unsuit_Ex" localSheetId="1">[5]ค่างานต้นทุนต่อหน่วย!#REF!</definedName>
    <definedName name="Unsuit_Ex" localSheetId="0">[5]ค่างานต้นทุนต่อหน่วย!#REF!</definedName>
    <definedName name="Unsuit_Ex">[5]ค่างานต้นทุนต่อหน่วย!#REF!</definedName>
    <definedName name="W_Beam_Guardrail" localSheetId="1">[5]ค่างานต้นทุนต่อหน่วย!#REF!</definedName>
    <definedName name="W_Beam_Guardrail" localSheetId="0">[5]ค่างานต้นทุนต่อหน่วย!#REF!</definedName>
    <definedName name="W_Beam_Guardrail">[5]ค่างานต้นทุนต่อหน่วย!#REF!</definedName>
    <definedName name="WallTHK1">[2]Sheet1!$EG$223</definedName>
    <definedName name="WallTHK2">[2]Sheet1!$EG$233</definedName>
    <definedName name="WallTHK3">[2]Sheet1!$EG$242</definedName>
    <definedName name="WallTHK4">[2]Sheet1!$EG$251</definedName>
    <definedName name="WaySideShelter" localSheetId="1">[5]ค่างานต้นทุนต่อหน่วย!#REF!</definedName>
    <definedName name="WaySideShelter" localSheetId="0">[5]ค่างานต้นทุนต่อหน่วย!#REF!</definedName>
    <definedName name="WaySideShelter">[5]ค่างานต้นทุนต่อหน่วย!#REF!</definedName>
    <definedName name="wb">'[9]10 ข้อมูลวัสดุ-ค่าดำเนิน'!$X$19</definedName>
    <definedName name="wbb">'[9]10 ข้อมูลวัสดุ-ค่าดำเนิน'!$X$19</definedName>
    <definedName name="WGThick">[2]Sheet1!$M$161</definedName>
    <definedName name="ww">'[8]10 ข้อมูลวัสดุ-ค่าดำเนิน'!$X$19</definedName>
    <definedName name="ZincQ">[2]Sheet1!$N$161</definedName>
    <definedName name="กม.">[1]ค่างานต้นทุน!$H$490</definedName>
    <definedName name="กรุย">[1]ค่างานต้นทุน!$H$5</definedName>
    <definedName name="ค2" localSheetId="1">[12]รายการประมาณราคาต่อหน่วย!#REF!</definedName>
    <definedName name="ค2" localSheetId="0">[12]รายการประมาณราคาต่อหน่วย!#REF!</definedName>
    <definedName name="ค2">[12]รายการประมาณราคาต่อหน่วย!#REF!</definedName>
    <definedName name="ค3" localSheetId="1">[12]รายการประมาณราคาต่อหน่วย!#REF!</definedName>
    <definedName name="ค3" localSheetId="0">[12]รายการประมาณราคาต่อหน่วย!#REF!</definedName>
    <definedName name="ค3">[12]รายการประมาณราคาต่อหน่วย!#REF!</definedName>
    <definedName name="ค่าขนส่งL100x100x6">[2]Sheet1!$S$63</definedName>
    <definedName name="ค่าขนส่งL50x50x4">[2]Sheet1!$S$61</definedName>
    <definedName name="ค่าขนส่งL50x50x6">[2]Sheet1!$S$62</definedName>
    <definedName name="ค่าขนส่งSteelSleeve1\8">[2]Sheet1!$S$71</definedName>
    <definedName name="ค่าขนส่งปูน">[12]ข้อมูลโครงการ!$Q$53</definedName>
    <definedName name="ค่าขนส่งเหล็กแผ่น1\8x10">[2]Sheet1!$S$70</definedName>
    <definedName name="ค่าขนส่งเหล็กแผ่น12x10">[2]Sheet1!$S$67</definedName>
    <definedName name="ค่าขนส่งเหล็กแผ่น12x7.5">[2]Sheet1!$S$64</definedName>
    <definedName name="ค่าขนส่งเหล็กแผ่น9x10">[2]Sheet1!$S$66</definedName>
    <definedName name="ค่าขนส่งเหล็กแผ่น9x7.5">[2]Sheet1!$S$65</definedName>
    <definedName name="ค่าแรงคนงาน">[2]Sheet1!$H$48</definedName>
    <definedName name="เครื่องกระเทาะ">[2]Sheet1!$H$40</definedName>
    <definedName name="ดินถม" localSheetId="1">#REF!</definedName>
    <definedName name="ดินถม" localSheetId="0">#REF!</definedName>
    <definedName name="ดินถม">#REF!</definedName>
    <definedName name="ต1_60">[1]ค่างานต้นทุน!$H$301</definedName>
    <definedName name="ต1ต76">[1]ค่างานต้นทุน!$H$356</definedName>
    <definedName name="ต61">[1]ค่างานต้นทุน!$H$306</definedName>
    <definedName name="ต63">[1]ค่างานต้นทุน!$H$311</definedName>
    <definedName name="ต64">[1]ค่างานต้นทุน!$H$316</definedName>
    <definedName name="ต65">[1]ค่างานต้นทุน!$H$321</definedName>
    <definedName name="ต69">[1]ค่างานต้นทุน!$H$326</definedName>
    <definedName name="ต71">[1]ค่างานต้นทุน!$H$331</definedName>
    <definedName name="ต74">[1]ค่างานต้นทุน!$H$336</definedName>
    <definedName name="ต76">[1]ค่างานต้นทุน!$H$341</definedName>
    <definedName name="ต77">[1]ค่างานต้นทุน!$H$346</definedName>
    <definedName name="ต78">[1]ค่างานต้นทุน!$H$351</definedName>
    <definedName name="ติดตั้งป้ายจราจร">[2]Sheet1!$H$46</definedName>
    <definedName name="ทรายถม" localSheetId="1">#REF!</definedName>
    <definedName name="ทรายถม" localSheetId="0">#REF!</definedName>
    <definedName name="ทรายถม">#REF!</definedName>
    <definedName name="ทรายผสม" localSheetId="1">#REF!</definedName>
    <definedName name="ทรายผสม" localSheetId="0">#REF!</definedName>
    <definedName name="ทรายผสม">#REF!</definedName>
    <definedName name="น1">[1]ค่างานต้นทุน!$H$361</definedName>
    <definedName name="น1น2_1">[1]ค่างานต้นทุน!$H$366</definedName>
    <definedName name="น1น2_2">[1]ค่างานต้นทุน!$H$371</definedName>
    <definedName name="น1น2_3">[1]ค่างานต้นทุน!$H$376</definedName>
    <definedName name="น3">[1]ค่างานต้นทุน!$H$381</definedName>
    <definedName name="น4">[1]ค่างานต้นทุน!$H$386</definedName>
    <definedName name="น5">[1]ค่างานต้นทุน!$H$391</definedName>
    <definedName name="บ_ต">[1]ค่างานต้นทุน!$H$462</definedName>
    <definedName name="บ1">[1]ค่างานต้นทุน!$H$286</definedName>
    <definedName name="บ2">[1]ค่างานต้นทุน!$H$291</definedName>
    <definedName name="บ3_36">[1]ค่างานต้นทุน!$H$296</definedName>
    <definedName name="ปรับ">[1]ค่างานต้นทุน!$H$7</definedName>
    <definedName name="ปากท่อ1_100">[1]ค่างานต้นทุน!$H$553</definedName>
    <definedName name="ปากท่อ1_120">[1]ค่างานต้นทุน!$H$574</definedName>
    <definedName name="ปากท่อ1_60">[1]ค่างานต้นทุน!$H$511</definedName>
    <definedName name="ปากท่อ1_80">[1]ค่างานต้นทุน!$H$532</definedName>
    <definedName name="ปากท่อ2_100">[1]ค่างานต้นทุน!$H$560</definedName>
    <definedName name="ปากท่อ2_120">[1]ค่างานต้นทุน!$H$581</definedName>
    <definedName name="ปากท่อ2_60">[1]ค่างานต้นทุน!$H$518</definedName>
    <definedName name="ปากท่อ2_80">[1]ค่างานต้นทุน!$H$539</definedName>
    <definedName name="ปากท่อ3_100">[1]ค่างานต้นทุน!$H$567</definedName>
    <definedName name="ปากท่อ3_120">[1]ค่างานต้นทุน!$H$588</definedName>
    <definedName name="ปากท่อ3_60">[1]ค่างานต้นทุน!$H$525</definedName>
    <definedName name="ปากท่อ3_80">[1]ค่างานต้นทุน!$H$546</definedName>
    <definedName name="ป้ายก">[1]ค่างานต้นทุน!$H$464</definedName>
    <definedName name="ปูนทราย" localSheetId="1">[12]รายการประมาณราคาต่อหน่วย!#REF!</definedName>
    <definedName name="ปูนทราย" localSheetId="0">[12]รายการประมาณราคาต่อหน่วย!#REF!</definedName>
    <definedName name="ปูนทราย">[12]รายการประมาณราคาต่อหน่วย!#REF!</definedName>
    <definedName name="พื้นทาง">[1]ค่างานต้นทุน!$H$69</definedName>
    <definedName name="ฟา" localSheetId="1">#REF!</definedName>
    <definedName name="ฟา" localSheetId="0">#REF!</definedName>
    <definedName name="ฟา">#REF!</definedName>
    <definedName name="ฟๅ" localSheetId="1">#REF!</definedName>
    <definedName name="ฟๅ" localSheetId="0">#REF!</definedName>
    <definedName name="ฟๅ">#REF!</definedName>
    <definedName name="มอนต่า" localSheetId="1">#REF!</definedName>
    <definedName name="มอนต่า" localSheetId="0">#REF!</definedName>
    <definedName name="มอนต่า">#REF!</definedName>
    <definedName name="ไม้แบบ1" localSheetId="1">#REF!</definedName>
    <definedName name="ไม้แบบ1" localSheetId="0">#REF!</definedName>
    <definedName name="ไม้แบบ1">#REF!</definedName>
    <definedName name="ไม้แบบ2" localSheetId="1">#REF!</definedName>
    <definedName name="ไม้แบบ2" localSheetId="0">#REF!</definedName>
    <definedName name="ไม้แบบ2">#REF!</definedName>
    <definedName name="รถตีเส้น">[2]Sheet1!$H$28</definedName>
    <definedName name="รถบริการ">[2]Sheet1!$H$34</definedName>
    <definedName name="รองพื้นทาง">[1]ค่างานต้นทุน!$H$60</definedName>
    <definedName name="ระยะทางขนส่งปูนซีเมนต์">[12]ข้อมูลโครงการ!$Q$40</definedName>
    <definedName name="ราคาปูนtype1ที่แหล่ง">[12]ข้อมูลโครงการ!$Q$37</definedName>
    <definedName name="สะพาน" localSheetId="1">#REF!</definedName>
    <definedName name="สะพาน" localSheetId="0">#REF!</definedName>
    <definedName name="สะพาน">#REF!</definedName>
    <definedName name="สี" localSheetId="1">[1]ค่างานต้นทุน!#REF!</definedName>
    <definedName name="สี" localSheetId="0">[1]ค่างานต้นทุน!#REF!</definedName>
    <definedName name="สี">[1]ค่างานต้นทุน!#REF!</definedName>
    <definedName name="หญ้า">[1]ค่างานต้นทุน!$H$175</definedName>
    <definedName name="หยาบ" localSheetId="1">#REF!</definedName>
    <definedName name="หยาบ" localSheetId="0">#REF!</definedName>
    <definedName name="หยาบ">#REF!</definedName>
    <definedName name="หลัก">[1]ค่างานต้นทุน!$H$482</definedName>
    <definedName name="หัวกระเทาะ">[2]Sheet1!$H$44</definedName>
    <definedName name="หินsingle" localSheetId="1">#REF!</definedName>
    <definedName name="หินsingle" localSheetId="0">#REF!</definedName>
    <definedName name="หินsingle">#REF!</definedName>
    <definedName name="หินคลุก" localSheetId="1">#REF!</definedName>
    <definedName name="หินคลุก" localSheetId="0">#REF!</definedName>
    <definedName name="หินคลุก">#REF!</definedName>
    <definedName name="หินผสม" localSheetId="1">#REF!</definedName>
    <definedName name="หินผสม" localSheetId="0">#REF!</definedName>
    <definedName name="หินผสม">#REF!</definedName>
    <definedName name="หินแอสฟัลท์" localSheetId="1">#REF!</definedName>
    <definedName name="หินแอสฟัลท์" localSheetId="0">#REF!</definedName>
    <definedName name="หินแอสฟัลท์">#REF!</definedName>
    <definedName name="แหล่งปูน">[12]ข้อมูลโครงการ!$I$39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2" l="1"/>
  <c r="J35" i="2"/>
  <c r="Q23" i="2"/>
  <c r="N16" i="2"/>
  <c r="O15" i="2"/>
  <c r="O14" i="2"/>
  <c r="O13" i="2"/>
  <c r="O12" i="2"/>
  <c r="O11" i="2"/>
  <c r="H18" i="2"/>
  <c r="H19" i="2" s="1"/>
  <c r="E8" i="2"/>
  <c r="E7" i="2"/>
  <c r="E6" i="2"/>
  <c r="K5" i="2"/>
  <c r="J5" i="2"/>
  <c r="I5" i="2"/>
  <c r="G5" i="2"/>
  <c r="E5" i="2"/>
  <c r="O4" i="2"/>
  <c r="N4" i="2"/>
  <c r="E21" i="2" s="1"/>
  <c r="K4" i="2"/>
  <c r="J4" i="2"/>
  <c r="H4" i="2"/>
  <c r="I4" i="2" s="1"/>
  <c r="G4" i="2"/>
  <c r="E4" i="2"/>
  <c r="E3" i="2"/>
  <c r="E2" i="2"/>
  <c r="L63" i="1"/>
  <c r="Q59" i="1"/>
  <c r="E54" i="1"/>
  <c r="E53" i="1"/>
  <c r="E52" i="1"/>
  <c r="L60" i="1"/>
  <c r="Q43" i="1"/>
  <c r="D28" i="1"/>
  <c r="D25" i="1"/>
  <c r="D23" i="1"/>
  <c r="D22" i="1"/>
  <c r="D21" i="1"/>
  <c r="F20" i="1"/>
  <c r="D20" i="1"/>
  <c r="D18" i="1"/>
  <c r="D17" i="1"/>
  <c r="F16" i="1"/>
  <c r="D13" i="1"/>
  <c r="E10" i="1"/>
  <c r="E5" i="1"/>
  <c r="E4" i="1"/>
  <c r="E3" i="1"/>
  <c r="E2" i="1"/>
  <c r="M4" i="2" l="1"/>
  <c r="D20" i="2"/>
  <c r="E22" i="2"/>
  <c r="Q24" i="2"/>
  <c r="G28" i="1"/>
  <c r="C28" i="1" s="1"/>
  <c r="L59" i="1" l="1"/>
  <c r="O57" i="1" l="1"/>
  <c r="R57" i="1" s="1"/>
  <c r="Q60" i="1" l="1"/>
</calcChain>
</file>

<file path=xl/sharedStrings.xml><?xml version="1.0" encoding="utf-8"?>
<sst xmlns="http://schemas.openxmlformats.org/spreadsheetml/2006/main" count="140" uniqueCount="97">
  <si>
    <t>แบบสรุปราคางานก่อสร้างทาง  สะพาน  และท่อเหลียม</t>
  </si>
  <si>
    <t xml:space="preserve">          ชื่อโครงการ</t>
  </si>
  <si>
    <t xml:space="preserve">          สถานที่ก่อสร้าง</t>
  </si>
  <si>
    <t xml:space="preserve">          หน่วยงานเจ้าของโครงการ</t>
  </si>
  <si>
    <t xml:space="preserve">          แบบเลขที่</t>
  </si>
  <si>
    <t xml:space="preserve">          คำนวณราคากลางโดย</t>
  </si>
  <si>
    <t>เมื่อวันที่</t>
  </si>
  <si>
    <t>ลำดับ</t>
  </si>
  <si>
    <t>รายการ</t>
  </si>
  <si>
    <t>หน่วย</t>
  </si>
  <si>
    <t>จำนวน</t>
  </si>
  <si>
    <t>ราคาต่อหน่วย</t>
  </si>
  <si>
    <t>ราคาทุน</t>
  </si>
  <si>
    <t>Fatctor F</t>
  </si>
  <si>
    <t xml:space="preserve">ราคาต่อหน่วย </t>
  </si>
  <si>
    <t>ราคากลาง</t>
  </si>
  <si>
    <t>X   FF</t>
  </si>
  <si>
    <t>งานปรับปรุงโครงสร้างทาง</t>
  </si>
  <si>
    <t/>
  </si>
  <si>
    <t>งานถางป่าและขุดตอ</t>
  </si>
  <si>
    <t>ตร.ม.</t>
  </si>
  <si>
    <t xml:space="preserve">งานรื้อท่อกลมเดิมขนาด </t>
  </si>
  <si>
    <t>งานรื้อผิวคอนกรีตเดิม</t>
  </si>
  <si>
    <t>งานตัดดินคันทาง</t>
  </si>
  <si>
    <t>ลบ.ม.</t>
  </si>
  <si>
    <t>งานดินถมชั้นรองพื้นทาง</t>
  </si>
  <si>
    <t>งานวัสดุคัดเลือก  (ลูกรัง)  บดอัดแน่น</t>
  </si>
  <si>
    <t>งานผิวทาง</t>
  </si>
  <si>
    <t>(ขยายผิวทางพิมพ์ 1 )</t>
  </si>
  <si>
    <t>ม.</t>
  </si>
  <si>
    <t>ค่าไม่แบบผ่ากลาง=3ไม่ผ่า=2</t>
  </si>
  <si>
    <t>งานไหล่ทาง</t>
  </si>
  <si>
    <t>งานตีเส้นจราจร</t>
  </si>
  <si>
    <t>งานตีเส้น ThermoPlastic Paint  (สีเหลือง)</t>
  </si>
  <si>
    <t>งานท่อกลมคอนกรีตเสริมเหล็ก</t>
  </si>
  <si>
    <t>ขนาด  ø  0.30  ม.  ชั้น  3</t>
  </si>
  <si>
    <t>ขนาด  ø  0.40  ม.  ชั้น  3</t>
  </si>
  <si>
    <t>ขนาด  ø  0.60  ม.  ชั้น  3</t>
  </si>
  <si>
    <t>ขนาด  ø  0.80  ม.  ชั้น  3</t>
  </si>
  <si>
    <t>ขนาด  ø  1.00  ม.  ชั้น  3</t>
  </si>
  <si>
    <t>งานกำแพงปากท่อคอนกรีตเสริมเหล็ก</t>
  </si>
  <si>
    <t>มีทางลาดพิมพ์=1 ไม่ทางลาดพิมพ์=0</t>
  </si>
  <si>
    <t xml:space="preserve">สำหรับท่อกลม คสล. ขนาด  ø  0.60 ม.  1  แถว  </t>
  </si>
  <si>
    <t>แห่ง</t>
  </si>
  <si>
    <t xml:space="preserve">สำหรับท่อกลม คสล. ขนาด  ø  0.60 ม.  2  แถว  </t>
  </si>
  <si>
    <t xml:space="preserve">สำหรับท่อกลม คสล. ขนาด  ø  0.60 ม.  3  แถว  </t>
  </si>
  <si>
    <t xml:space="preserve">สำหรับท่อกลม คสล. ขนาด  ø  0.80 ม.  1  แถว  </t>
  </si>
  <si>
    <t xml:space="preserve">สำหรับท่อกลม คสล. ขนาด  ø  0.80 ม.  2  แถว  </t>
  </si>
  <si>
    <t xml:space="preserve">สำหรับท่อกลม คสล. ขนาด  ø  0.80 ม.  3  แถว  </t>
  </si>
  <si>
    <t xml:space="preserve">สำหรับท่อกลม คสล. ขนาด  ø  1.00 ม.  1  แถว  </t>
  </si>
  <si>
    <t xml:space="preserve">สำหรับท่อกลม คสล. ขนาด  ø  1.00 ม.  2  แถว  </t>
  </si>
  <si>
    <t xml:space="preserve">สำหรับท่อกลม คสล. ขนาด  ø  1.00 ม.  3  แถว  </t>
  </si>
  <si>
    <t>ห้ามลบ</t>
  </si>
  <si>
    <t>งานบ่อพักรับน้ำ  คอนกรีตเสริมเหล็ก</t>
  </si>
  <si>
    <t xml:space="preserve">สำหรับท่อกลม คสล. ขนาด  ø  0.30 ม. เข้า - ออก  </t>
  </si>
  <si>
    <t xml:space="preserve">สำหรับท่อกลม คสล. ขนาด  ø  0.40 ม. เข้า - ออก  </t>
  </si>
  <si>
    <t xml:space="preserve">สำหรับท่อกลม คสล. ขนาด  ø  0.60 ม. เข้า - ออก  </t>
  </si>
  <si>
    <t xml:space="preserve">สำหรับท่อกลม คสล. ขนาด  ø  0.80 ม. เข้า - ออก  </t>
  </si>
  <si>
    <t>งานท่อเหลี่ยมคอนกรีตเสริมเหล็ก</t>
  </si>
  <si>
    <t>งานท่อเหลี่ยมคอนกรีตเสริมเหล็กก่อสร้างใหม่</t>
  </si>
  <si>
    <t xml:space="preserve">     กม.</t>
  </si>
  <si>
    <t xml:space="preserve">     ขนาด</t>
  </si>
  <si>
    <t xml:space="preserve">     ยาว</t>
  </si>
  <si>
    <t>ป้ายประชาสัมพันธ์โครงการ</t>
  </si>
  <si>
    <t>ชุด</t>
  </si>
  <si>
    <t xml:space="preserve">รวมค่าก่อสร้าง   </t>
  </si>
  <si>
    <t>①</t>
  </si>
  <si>
    <t>ผลรวมค่างานต้นทุนงานก่อสร้างทาง</t>
  </si>
  <si>
    <t>พื้นที่ทั้งหมด</t>
  </si>
  <si>
    <t>②</t>
  </si>
  <si>
    <t>ผลรวมค่างานต้นทุนงานก่อสร้างสะพานและท่อเหลียม</t>
  </si>
  <si>
    <t>ราคาเฉลี่ย</t>
  </si>
  <si>
    <t>บาท / ตร.ม.</t>
  </si>
  <si>
    <t>③</t>
  </si>
  <si>
    <t>ค่า  Factor   F   งานก่อสร้างทาง</t>
  </si>
  <si>
    <t>④</t>
  </si>
  <si>
    <t>ค่า  Factor   F   งานก่อสร้างสะพานและท่อเหลียม</t>
  </si>
  <si>
    <t xml:space="preserve">          ปริมาณงาน</t>
  </si>
  <si>
    <t xml:space="preserve">          คำนวณราคากลางเมื่อวันที่</t>
  </si>
  <si>
    <t>รวมค่างานก่อสร้าง</t>
  </si>
  <si>
    <t>หมายเหตุ</t>
  </si>
  <si>
    <t>ค่างานต้นทุนงานทาง</t>
  </si>
  <si>
    <t>Factor F</t>
  </si>
  <si>
    <t xml:space="preserve"> - เงินล่วงหน้าจ่าย </t>
  </si>
  <si>
    <t xml:space="preserve"> - เงินประกันผลงานหัก </t>
  </si>
  <si>
    <t xml:space="preserve"> - ดอกเบี้ยเงินกู้ </t>
  </si>
  <si>
    <t xml:space="preserve"> - ค่าภาษีมูลค่าเพิ่ม </t>
  </si>
  <si>
    <t xml:space="preserve"> - พื้นที่</t>
  </si>
  <si>
    <t>รวมค่าก่อสร้าง</t>
  </si>
  <si>
    <t>สรุป</t>
  </si>
  <si>
    <t>คิดเป็นเงินค่าก่อสร้าง</t>
  </si>
  <si>
    <t>ระยะทางดำเนินการ</t>
  </si>
  <si>
    <t>กม.</t>
  </si>
  <si>
    <t>เฉลี่ยราคา  กม.ละ</t>
  </si>
  <si>
    <t>บาท</t>
  </si>
  <si>
    <t>ลงชื่อ   .....................................................................    ผู้เสนอราคา</t>
  </si>
  <si>
    <t xml:space="preserve">      (  ......................................................................)                   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</si>
</sst>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_(* #,##0.000_);_(* \(#,##0.000\);_(* &quot;-&quot;??_);_(@_)"/>
    <numFmt numFmtId="167" formatCode="_(* #,##0.0000_);_(* \(#,##0.0000\);_(* &quot;-&quot;??_);_(@_)"/>
    <numFmt numFmtId="168" formatCode="_(* #,##0.0000_);_(* \(#,##0.0000\);_(* &quot;-&quot;????_);_(@_)"/>
    <numFmt numFmtId="169" formatCode="0\+000.00"/>
    <numFmt numFmtId="170" formatCode="#,##0.0000"/>
  </numFmts>
  <fonts count="11" x14ac:knownFonts="1">
    <font>
      <sz val="16"/>
      <name val="AngsanaUPC"/>
      <family val="1"/>
    </font>
    <font>
      <sz val="14"/>
      <name val="AngsanaUPC"/>
      <family val="1"/>
      <charset val="222"/>
    </font>
    <font>
      <sz val="14"/>
      <name val="TH Sarabun New"/>
      <family val="2"/>
    </font>
    <font>
      <b/>
      <sz val="16"/>
      <name val="TH Sarabun New"/>
      <family val="2"/>
    </font>
    <font>
      <sz val="10"/>
      <name val="Arial"/>
      <family val="2"/>
    </font>
    <font>
      <b/>
      <sz val="14"/>
      <name val="TH Sarabun New"/>
      <family val="2"/>
    </font>
    <font>
      <sz val="16"/>
      <name val="AngsanaUPC"/>
      <family val="1"/>
      <charset val="222"/>
    </font>
    <font>
      <sz val="14"/>
      <color rgb="FFFF0000"/>
      <name val="TH Sarabun New"/>
      <family val="2"/>
    </font>
    <font>
      <sz val="15"/>
      <name val="AngsanaUPC"/>
      <family val="1"/>
      <charset val="222"/>
    </font>
    <font>
      <sz val="14"/>
      <color theme="0"/>
      <name val="TH Sarabun New"/>
      <family val="2"/>
    </font>
    <font>
      <sz val="16"/>
      <name val="TH Sarabun Ne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66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8" fillId="0" borderId="0"/>
  </cellStyleXfs>
  <cellXfs count="186">
    <xf numFmtId="0" fontId="0" fillId="0" borderId="0" xfId="0"/>
    <xf numFmtId="0" fontId="2" fillId="0" borderId="0" xfId="2" applyFont="1" applyAlignment="1">
      <alignment horizontal="left" vertical="center"/>
    </xf>
    <xf numFmtId="0" fontId="5" fillId="2" borderId="0" xfId="3" applyFont="1" applyFill="1" applyAlignment="1">
      <alignment vertical="top"/>
    </xf>
    <xf numFmtId="0" fontId="5" fillId="0" borderId="0" xfId="2" applyFont="1" applyAlignment="1">
      <alignment vertical="center"/>
    </xf>
    <xf numFmtId="0" fontId="5" fillId="2" borderId="0" xfId="3" applyFont="1" applyFill="1"/>
    <xf numFmtId="0" fontId="2" fillId="0" borderId="0" xfId="2" applyFont="1" applyAlignment="1">
      <alignment vertical="center"/>
    </xf>
    <xf numFmtId="4" fontId="2" fillId="0" borderId="0" xfId="2" applyNumberFormat="1" applyFont="1" applyAlignment="1">
      <alignment horizontal="left" vertical="center"/>
    </xf>
    <xf numFmtId="43" fontId="2" fillId="0" borderId="0" xfId="2" applyNumberFormat="1" applyFont="1" applyAlignment="1">
      <alignment vertical="center"/>
    </xf>
    <xf numFmtId="0" fontId="2" fillId="0" borderId="0" xfId="0" applyFont="1" applyAlignment="1">
      <alignment horizontal="left"/>
    </xf>
    <xf numFmtId="4" fontId="5" fillId="0" borderId="1" xfId="2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5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164" fontId="2" fillId="0" borderId="9" xfId="1" applyFont="1" applyBorder="1" applyAlignment="1">
      <alignment horizontal="right" vertical="center"/>
    </xf>
    <xf numFmtId="164" fontId="2" fillId="0" borderId="9" xfId="1" applyFont="1" applyBorder="1" applyAlignment="1">
      <alignment vertical="center"/>
    </xf>
    <xf numFmtId="164" fontId="2" fillId="0" borderId="1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vertical="center"/>
    </xf>
    <xf numFmtId="165" fontId="2" fillId="0" borderId="9" xfId="1" applyNumberFormat="1" applyFont="1" applyBorder="1" applyAlignment="1">
      <alignment vertical="center"/>
    </xf>
    <xf numFmtId="164" fontId="2" fillId="3" borderId="9" xfId="1" applyFont="1" applyFill="1" applyBorder="1" applyAlignment="1">
      <alignment horizontal="right" vertical="center"/>
    </xf>
    <xf numFmtId="164" fontId="2" fillId="0" borderId="0" xfId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1" fontId="2" fillId="0" borderId="0" xfId="4" applyNumberFormat="1" applyFont="1"/>
    <xf numFmtId="166" fontId="2" fillId="0" borderId="9" xfId="1" applyNumberFormat="1" applyFont="1" applyBorder="1" applyAlignment="1">
      <alignment horizontal="right" vertical="center"/>
    </xf>
    <xf numFmtId="167" fontId="2" fillId="0" borderId="9" xfId="1" applyNumberFormat="1" applyFont="1" applyBorder="1" applyAlignment="1">
      <alignment horizontal="right" vertical="center"/>
    </xf>
    <xf numFmtId="0" fontId="2" fillId="0" borderId="0" xfId="4" applyFont="1"/>
    <xf numFmtId="0" fontId="2" fillId="4" borderId="0" xfId="0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/>
    <xf numFmtId="0" fontId="2" fillId="0" borderId="10" xfId="0" applyFont="1" applyBorder="1"/>
    <xf numFmtId="0" fontId="2" fillId="0" borderId="9" xfId="0" applyFont="1" applyBorder="1"/>
    <xf numFmtId="164" fontId="2" fillId="0" borderId="9" xfId="1" applyFont="1" applyBorder="1" applyAlignment="1">
      <alignment horizontal="right"/>
    </xf>
    <xf numFmtId="164" fontId="2" fillId="0" borderId="11" xfId="1" applyFont="1" applyBorder="1" applyAlignment="1">
      <alignment horizontal="center"/>
    </xf>
    <xf numFmtId="0" fontId="2" fillId="0" borderId="0" xfId="5" applyFont="1"/>
    <xf numFmtId="168" fontId="2" fillId="0" borderId="0" xfId="5" applyNumberFormat="1" applyFont="1"/>
    <xf numFmtId="0" fontId="2" fillId="0" borderId="11" xfId="0" applyFont="1" applyBorder="1"/>
    <xf numFmtId="169" fontId="2" fillId="0" borderId="0" xfId="1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/>
    <xf numFmtId="0" fontId="2" fillId="0" borderId="8" xfId="0" applyFont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164" fontId="2" fillId="0" borderId="5" xfId="1" applyFont="1" applyBorder="1" applyAlignment="1">
      <alignment horizontal="right"/>
    </xf>
    <xf numFmtId="164" fontId="2" fillId="0" borderId="5" xfId="1" applyFont="1" applyBorder="1" applyAlignment="1">
      <alignment horizontal="center"/>
    </xf>
    <xf numFmtId="164" fontId="2" fillId="0" borderId="5" xfId="1" applyFont="1" applyBorder="1" applyAlignment="1">
      <alignment vertical="center"/>
    </xf>
    <xf numFmtId="167" fontId="2" fillId="0" borderId="5" xfId="1" applyNumberFormat="1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right" vertical="center"/>
    </xf>
    <xf numFmtId="164" fontId="5" fillId="0" borderId="12" xfId="1" applyFont="1" applyBorder="1"/>
    <xf numFmtId="164" fontId="2" fillId="0" borderId="0" xfId="1" applyFont="1"/>
    <xf numFmtId="43" fontId="2" fillId="0" borderId="0" xfId="5" applyNumberFormat="1" applyFont="1"/>
    <xf numFmtId="0" fontId="9" fillId="5" borderId="15" xfId="5" applyFont="1" applyFill="1" applyBorder="1" applyAlignment="1">
      <alignment horizontal="center"/>
    </xf>
    <xf numFmtId="164" fontId="7" fillId="0" borderId="15" xfId="1" applyFont="1" applyBorder="1"/>
    <xf numFmtId="0" fontId="2" fillId="6" borderId="15" xfId="5" applyFont="1" applyFill="1" applyBorder="1" applyAlignment="1">
      <alignment horizontal="center"/>
    </xf>
    <xf numFmtId="0" fontId="9" fillId="7" borderId="15" xfId="5" applyFont="1" applyFill="1" applyBorder="1" applyAlignment="1">
      <alignment horizontal="center"/>
    </xf>
    <xf numFmtId="164" fontId="2" fillId="0" borderId="0" xfId="5" applyNumberFormat="1" applyFont="1"/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1" applyFont="1" applyAlignment="1">
      <alignment horizontal="left" vertical="center"/>
    </xf>
    <xf numFmtId="2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2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center" vertical="top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3" fontId="2" fillId="0" borderId="11" xfId="0" applyNumberFormat="1" applyFont="1" applyBorder="1"/>
    <xf numFmtId="0" fontId="2" fillId="0" borderId="2" xfId="0" applyFont="1" applyBorder="1"/>
    <xf numFmtId="167" fontId="2" fillId="0" borderId="19" xfId="1" applyNumberFormat="1" applyFont="1" applyBorder="1" applyAlignment="1">
      <alignment vertical="center"/>
    </xf>
    <xf numFmtId="9" fontId="2" fillId="0" borderId="10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9" fontId="2" fillId="0" borderId="10" xfId="4" applyNumberFormat="1" applyFont="1" applyBorder="1" applyAlignment="1">
      <alignment horizontal="center"/>
    </xf>
    <xf numFmtId="4" fontId="2" fillId="0" borderId="0" xfId="3" applyNumberFormat="1" applyFont="1"/>
    <xf numFmtId="164" fontId="2" fillId="0" borderId="10" xfId="1" applyFont="1" applyBorder="1" applyAlignment="1">
      <alignment horizontal="right" vertical="center"/>
    </xf>
    <xf numFmtId="165" fontId="2" fillId="0" borderId="11" xfId="1" applyNumberFormat="1" applyFont="1" applyBorder="1" applyAlignment="1">
      <alignment vertical="center"/>
    </xf>
    <xf numFmtId="164" fontId="2" fillId="0" borderId="23" xfId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2" borderId="18" xfId="4" applyFont="1" applyFill="1" applyBorder="1" applyProtection="1">
      <protection hidden="1"/>
    </xf>
    <xf numFmtId="0" fontId="5" fillId="0" borderId="9" xfId="0" applyFont="1" applyBorder="1" applyAlignment="1">
      <alignment horizontal="center"/>
    </xf>
    <xf numFmtId="164" fontId="2" fillId="0" borderId="0" xfId="1" applyFont="1" applyBorder="1" applyAlignment="1">
      <alignment vertical="center"/>
    </xf>
    <xf numFmtId="164" fontId="2" fillId="0" borderId="10" xfId="1" applyFont="1" applyBorder="1"/>
    <xf numFmtId="0" fontId="2" fillId="0" borderId="20" xfId="0" applyFont="1" applyBorder="1"/>
    <xf numFmtId="0" fontId="2" fillId="0" borderId="21" xfId="0" applyFont="1" applyBorder="1"/>
    <xf numFmtId="0" fontId="5" fillId="0" borderId="22" xfId="0" applyFont="1" applyBorder="1" applyAlignment="1">
      <alignment horizontal="left"/>
    </xf>
    <xf numFmtId="0" fontId="5" fillId="0" borderId="22" xfId="0" applyFont="1" applyBorder="1"/>
    <xf numFmtId="0" fontId="2" fillId="0" borderId="22" xfId="0" applyFont="1" applyBorder="1"/>
    <xf numFmtId="164" fontId="2" fillId="0" borderId="30" xfId="1" applyFont="1" applyBorder="1" applyAlignment="1">
      <alignment horizontal="right"/>
    </xf>
    <xf numFmtId="164" fontId="2" fillId="0" borderId="22" xfId="1" applyFont="1" applyBorder="1" applyAlignment="1">
      <alignment horizontal="center"/>
    </xf>
    <xf numFmtId="164" fontId="2" fillId="0" borderId="22" xfId="1" applyFont="1" applyBorder="1" applyAlignment="1">
      <alignment vertical="center"/>
    </xf>
    <xf numFmtId="164" fontId="2" fillId="0" borderId="23" xfId="1" applyFont="1" applyBorder="1"/>
    <xf numFmtId="166" fontId="2" fillId="0" borderId="0" xfId="1" applyNumberFormat="1" applyFont="1" applyAlignment="1" applyProtection="1"/>
    <xf numFmtId="0" fontId="2" fillId="0" borderId="18" xfId="0" applyFont="1" applyBorder="1" applyAlignment="1">
      <alignment vertical="top" wrapText="1"/>
    </xf>
    <xf numFmtId="164" fontId="2" fillId="0" borderId="0" xfId="1" applyFont="1" applyAlignment="1" applyProtection="1"/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5" fontId="2" fillId="0" borderId="17" xfId="1" applyNumberFormat="1" applyFont="1" applyBorder="1" applyAlignment="1">
      <alignment horizontal="center" vertical="center"/>
    </xf>
    <xf numFmtId="165" fontId="2" fillId="0" borderId="18" xfId="1" applyNumberFormat="1" applyFont="1" applyBorder="1" applyAlignment="1">
      <alignment horizontal="center" vertical="center"/>
    </xf>
    <xf numFmtId="165" fontId="2" fillId="0" borderId="19" xfId="1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left"/>
    </xf>
    <xf numFmtId="164" fontId="5" fillId="0" borderId="27" xfId="1" applyFont="1" applyBorder="1" applyAlignment="1">
      <alignment horizontal="center"/>
    </xf>
    <xf numFmtId="164" fontId="5" fillId="0" borderId="28" xfId="1" applyFont="1" applyBorder="1" applyAlignment="1">
      <alignment horizontal="center"/>
    </xf>
    <xf numFmtId="164" fontId="5" fillId="0" borderId="29" xfId="1" applyFont="1" applyBorder="1" applyAlignment="1">
      <alignment horizontal="center"/>
    </xf>
    <xf numFmtId="164" fontId="2" fillId="0" borderId="30" xfId="1" applyFont="1" applyBorder="1" applyAlignment="1">
      <alignment horizontal="center"/>
    </xf>
    <xf numFmtId="164" fontId="2" fillId="0" borderId="17" xfId="1" applyFont="1" applyBorder="1" applyAlignment="1">
      <alignment horizontal="right" vertical="center"/>
    </xf>
    <xf numFmtId="164" fontId="2" fillId="0" borderId="18" xfId="1" applyFont="1" applyBorder="1" applyAlignment="1">
      <alignment horizontal="right" vertical="center"/>
    </xf>
    <xf numFmtId="164" fontId="2" fillId="0" borderId="19" xfId="1" applyFont="1" applyBorder="1" applyAlignment="1">
      <alignment horizontal="right" vertical="center"/>
    </xf>
    <xf numFmtId="164" fontId="2" fillId="0" borderId="11" xfId="1" applyFont="1" applyBorder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64" fontId="2" fillId="0" borderId="10" xfId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164" fontId="5" fillId="2" borderId="24" xfId="4" applyNumberFormat="1" applyFont="1" applyFill="1" applyBorder="1" applyAlignment="1" applyProtection="1">
      <alignment horizontal="center"/>
      <protection hidden="1"/>
    </xf>
    <xf numFmtId="0" fontId="5" fillId="2" borderId="25" xfId="4" applyFont="1" applyFill="1" applyBorder="1" applyAlignment="1" applyProtection="1">
      <alignment horizontal="center"/>
      <protection hidden="1"/>
    </xf>
    <xf numFmtId="0" fontId="5" fillId="2" borderId="26" xfId="4" applyFont="1" applyFill="1" applyBorder="1" applyAlignment="1" applyProtection="1">
      <alignment horizontal="center"/>
      <protection hidden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horizontal="left" vertical="top" wrapText="1"/>
    </xf>
    <xf numFmtId="0" fontId="5" fillId="0" borderId="16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5" fillId="0" borderId="17" xfId="2" applyNumberFormat="1" applyFont="1" applyBorder="1" applyAlignment="1">
      <alignment horizontal="center" vertical="center"/>
    </xf>
    <xf numFmtId="3" fontId="5" fillId="0" borderId="18" xfId="2" applyNumberFormat="1" applyFont="1" applyBorder="1" applyAlignment="1">
      <alignment horizontal="center" vertical="center"/>
    </xf>
    <xf numFmtId="3" fontId="5" fillId="0" borderId="19" xfId="2" applyNumberFormat="1" applyFont="1" applyBorder="1" applyAlignment="1">
      <alignment horizontal="center" vertical="center"/>
    </xf>
    <xf numFmtId="3" fontId="5" fillId="0" borderId="21" xfId="2" applyNumberFormat="1" applyFont="1" applyBorder="1" applyAlignment="1">
      <alignment horizontal="center" vertical="center"/>
    </xf>
    <xf numFmtId="3" fontId="5" fillId="0" borderId="22" xfId="2" applyNumberFormat="1" applyFont="1" applyBorder="1" applyAlignment="1">
      <alignment horizontal="center" vertical="center"/>
    </xf>
    <xf numFmtId="3" fontId="5" fillId="0" borderId="23" xfId="2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3" xfId="1" applyFont="1" applyBorder="1" applyAlignment="1">
      <alignment horizontal="center" vertical="center"/>
    </xf>
    <xf numFmtId="164" fontId="2" fillId="0" borderId="14" xfId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170" fontId="2" fillId="0" borderId="13" xfId="0" applyNumberFormat="1" applyFont="1" applyBorder="1" applyAlignment="1">
      <alignment horizontal="center" vertical="center"/>
    </xf>
    <xf numFmtId="170" fontId="2" fillId="0" borderId="14" xfId="0" applyNumberFormat="1" applyFont="1" applyBorder="1" applyAlignment="1">
      <alignment horizontal="center" vertical="center"/>
    </xf>
    <xf numFmtId="164" fontId="2" fillId="0" borderId="11" xfId="1" applyFont="1" applyBorder="1" applyAlignment="1">
      <alignment horizontal="center"/>
    </xf>
    <xf numFmtId="164" fontId="2" fillId="0" borderId="10" xfId="1" applyFont="1" applyBorder="1" applyAlignment="1">
      <alignment horizontal="center"/>
    </xf>
    <xf numFmtId="164" fontId="2" fillId="0" borderId="8" xfId="1" applyFont="1" applyBorder="1" applyAlignment="1">
      <alignment horizontal="center"/>
    </xf>
    <xf numFmtId="164" fontId="2" fillId="0" borderId="7" xfId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" fontId="5" fillId="0" borderId="1" xfId="2" applyNumberFormat="1" applyFont="1" applyBorder="1" applyAlignment="1">
      <alignment horizontal="center" vertical="center"/>
    </xf>
    <xf numFmtId="3" fontId="5" fillId="0" borderId="5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8" xfId="2" applyNumberFormat="1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center" vertical="center"/>
    </xf>
  </cellXfs>
  <cellStyles count="6">
    <cellStyle name="จุลภาค" xfId="1" builtinId="3"/>
    <cellStyle name="ปกติ" xfId="0" builtinId="0"/>
    <cellStyle name="ปกติ 2" xfId="4" xr:uid="{2F00919B-167A-4B7F-ACF2-037578888789}"/>
    <cellStyle name="ปกติ_BOQ-BANG-NGA 2" xfId="2" xr:uid="{126E67D3-1342-4FB1-87C5-E9BB5145FE36}"/>
    <cellStyle name="ปกติ_ข้อมูลค่าขนส่ง 49" xfId="3" xr:uid="{E03AA438-DCC8-42EB-A0C8-4A528A6502FB}"/>
    <cellStyle name="ปกติ_ค่า Fบางนา" xfId="5" xr:uid="{1B2E7BBA-94F3-4C70-B4E7-B5CEDD97B5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&#3591;&#3634;&#3609;&#3607;&#3634;&#3591;&#3607;&#3657;&#3629;&#3591;&#3606;&#3636;&#3656;&#3609;%20&#3605;&#3634;&#3617;&#3617;&#3605;&#3636;%20&#3588;&#3619;&#3617;6&#3585;&#3614;50/&#3611;&#3619;&#3632;&#3617;&#3634;&#3603;&#3619;&#3634;&#3588;&#3634;&#3621;&#3634;&#3604;&#3618;&#3634;&#3591;(&#3605;&#3657;&#3609;&#3649;&#3610;&#3610;)/0_1%20&#3585;&#3617;(&#3617;&#3637;box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Desktop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4;&#3618;&#3649;&#3617;&#3656;&#3649;&#3605;&#3591;-&#3613;&#3634;&#3591;(&#3624;&#3641;&#3609;&#3618;&#3660;&#3613;&#3638;&#3585;&#3621;&#3641;&#3585;&#3594;&#3657;&#3634;&#3591;)%20&#3605;&#3629;&#3609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&#3588;&#3656;&#3634;&#3586;&#3609;&#3626;&#3656;&#3591;%20(&#3605;&#3657;&#3609;&#3649;&#3610;&#3610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5;&#3648;&#3609;&#3634;&#3586;&#3629;&#3591;%20Pier%20Box%20Girder%20Bridge%20Height%2020%20m%20max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&#3629;&#3610;&#3605;.&#3626;&#3609;&#3634;&#3617;&#3594;&#3633;&#3618;/&#3611;&#3637;2560/&#3586;&#3657;&#3629;&#3610;&#3633;&#3597;&#3597;&#3633;&#3605;&#3636;&#3611;&#3637;%2060/&#3611;&#3619;&#3632;&#3617;&#3634;&#3603;&#3619;&#3634;&#3588;&#3634;/&#3611;&#3619;&#3632;&#3617;&#3634;&#3603;&#3619;&#3634;&#3588;&#3634;&#3591;&#3634;&#3609;&#3595;&#3656;&#3629;&#3617;&#3649;&#3595;&#3617;/&#3595;&#3656;&#3629;&#3617;&#3649;&#3595;&#3617;&#3606;&#3609;&#3609;&#3627;&#3636;&#3609;&#3588;&#3621;&#3640;&#3585;&#3626;&#3634;&#3618;&#3610;&#3657;&#3634;&#3609;&#3650;&#3588;&#3585;&#3623;&#3633;&#3604;%20&#3627;&#3609;&#3629;&#3591;&#3649;&#3588;&#3609;%20&#3592;&#3640;&#3604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&#3591;&#3634;&#3609;&#3611;&#3619;&#3632;&#3617;&#3634;&#3603;&#3619;&#3634;&#3588;&#3634;/&#3605;&#3633;&#3623;&#3629;&#3618;&#3656;&#3634;&#3591;&#3585;&#3634;&#3619;&#3651;&#3594;&#3657;&#3649;&#3610;&#3610;&#3615;&#3629;&#3619;&#3660;&#3617;&#3588;&#3635;&#3609;&#3623;&#3603;%20(13%20&#3617;&#3637;.&#3588;.2555)/&#3650;&#3611;&#3619;&#3649;&#3585;&#3619;&#3617;&#3607;&#3604;&#3621;&#3629;&#3591;&#3607;&#3635;/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PANG-NGA-KRABI-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585;&#3656;&#3629;&#3626;&#3619;&#3657;&#3634;&#3591;&#3606;&#3609;&#3609;&#3588;&#3629;&#3609;&#3585;&#3619;&#3637;&#3605;&#3606;&#3609;&#3609;&#3648;&#3607;&#3624;&#3610;&#3634;&#3621;%201_1%20&#3617;%206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kh/&#3619;&#3626;.&#3626;&#3607;.2%20&#3594;&#3640;&#3617;&#3594;&#3633;&#3618;/46&#3610;&#3634;&#3591;&#3614;&#3621;&#3637;%20&#3605;&#3629;&#3609;%201/&#3623;&#3591;&#3649;&#3627;&#3623;&#3609;&#3619;&#3629;&#3610;&#3609;&#3629;&#3585;/&#3594;&#3633;&#3618;&#3616;&#3641;&#3617;&#3636;%20%20-%20%20&#3649;&#3585;&#3657;&#3591;&#3588;&#3621;&#3657;&#3629;%20&#3626;&#3656;&#3623;&#3609;&#3607;&#3637;&#3656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&#3619;&#3623;&#3610;&#3619;&#3623;&#3617;&#3591;&#3634;&#3609;/&#3611;&#3619;&#3632;&#3648;&#3617;&#3636;&#3609;&#3619;&#3634;&#3588;&#3634;&#3605;&#3657;&#3609;&#3607;&#3640;&#3609;/&#3611;&#3619;&#3632;&#3617;&#3641;&#3621;50/&#3614;&#3633;&#3591;&#3591;&#3634;-&#3585;&#3619;&#3632;&#3610;&#3637;&#3656;2.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_&#3609;&#3629;&#3585;&#3648;&#3617;&#3639;&#3629;&#3591;/Data_Backup/&#3650;&#3611;&#3619;&#3649;&#3585;&#3619;&#3617;&#3611;&#3619;&#3632;&#3617;&#3634;&#3603;&#3619;&#3634;&#3588;&#3634;SV6/SV6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ข้อมูลโครงการ"/>
      <sheetName val="DATA1"/>
      <sheetName val="DATA2"/>
      <sheetName val="DATA3"/>
      <sheetName val="DATA4"/>
      <sheetName val="DATA5"/>
      <sheetName val="DATA6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ปร.4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ค่าเสื่อมราคา"/>
      <sheetName val="Factor_Fงานทาง"/>
      <sheetName val="Factor_Fงานสะพ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5">
          <cell r="H5">
            <v>1.87</v>
          </cell>
        </row>
        <row r="7">
          <cell r="H7">
            <v>5.72</v>
          </cell>
        </row>
        <row r="11">
          <cell r="H11">
            <v>35.17</v>
          </cell>
        </row>
        <row r="18">
          <cell r="H18">
            <v>26.48</v>
          </cell>
        </row>
        <row r="39">
          <cell r="H39">
            <v>60.37</v>
          </cell>
        </row>
        <row r="42">
          <cell r="H42">
            <v>22.99</v>
          </cell>
        </row>
        <row r="50">
          <cell r="H50">
            <v>92.1</v>
          </cell>
        </row>
        <row r="60">
          <cell r="H60">
            <v>157.25</v>
          </cell>
        </row>
        <row r="69">
          <cell r="H69">
            <v>429.67</v>
          </cell>
        </row>
        <row r="89">
          <cell r="H89">
            <v>14.05</v>
          </cell>
        </row>
        <row r="106">
          <cell r="H106">
            <v>49.223283760895754</v>
          </cell>
        </row>
        <row r="134">
          <cell r="H134">
            <v>450</v>
          </cell>
        </row>
        <row r="159">
          <cell r="H159">
            <v>1880</v>
          </cell>
        </row>
        <row r="167">
          <cell r="H167">
            <v>2400</v>
          </cell>
        </row>
        <row r="175">
          <cell r="H175">
            <v>12</v>
          </cell>
        </row>
        <row r="286">
          <cell r="H286">
            <v>1490</v>
          </cell>
        </row>
        <row r="291">
          <cell r="H291">
            <v>1170</v>
          </cell>
        </row>
        <row r="296">
          <cell r="H296">
            <v>1240</v>
          </cell>
        </row>
        <row r="301">
          <cell r="H301">
            <v>1340</v>
          </cell>
        </row>
        <row r="306">
          <cell r="H306">
            <v>1330</v>
          </cell>
        </row>
        <row r="311">
          <cell r="H311">
            <v>1460</v>
          </cell>
        </row>
        <row r="316">
          <cell r="H316">
            <v>1400</v>
          </cell>
        </row>
        <row r="321">
          <cell r="H321">
            <v>1810</v>
          </cell>
        </row>
        <row r="326">
          <cell r="H326">
            <v>1680</v>
          </cell>
        </row>
        <row r="331">
          <cell r="H331">
            <v>1310</v>
          </cell>
        </row>
        <row r="336">
          <cell r="H336">
            <v>1500</v>
          </cell>
        </row>
        <row r="341">
          <cell r="H341">
            <v>1500</v>
          </cell>
        </row>
        <row r="346">
          <cell r="H346">
            <v>2120</v>
          </cell>
        </row>
        <row r="351">
          <cell r="H351">
            <v>1810</v>
          </cell>
        </row>
        <row r="356">
          <cell r="H356">
            <v>2140</v>
          </cell>
        </row>
        <row r="361">
          <cell r="H361">
            <v>1360</v>
          </cell>
        </row>
        <row r="366">
          <cell r="H366">
            <v>5080</v>
          </cell>
        </row>
        <row r="371">
          <cell r="H371">
            <v>8040</v>
          </cell>
        </row>
        <row r="376">
          <cell r="H376">
            <v>11000</v>
          </cell>
        </row>
        <row r="381">
          <cell r="H381">
            <v>1500</v>
          </cell>
        </row>
        <row r="386">
          <cell r="H386">
            <v>1870</v>
          </cell>
        </row>
        <row r="391">
          <cell r="H391">
            <v>3070</v>
          </cell>
        </row>
        <row r="402">
          <cell r="H402">
            <v>1340</v>
          </cell>
        </row>
        <row r="415">
          <cell r="H415">
            <v>1176</v>
          </cell>
        </row>
        <row r="429">
          <cell r="H429">
            <v>1344</v>
          </cell>
        </row>
        <row r="443">
          <cell r="H443">
            <v>1479</v>
          </cell>
        </row>
        <row r="457">
          <cell r="H457">
            <v>1521</v>
          </cell>
        </row>
        <row r="462">
          <cell r="H462">
            <v>1880</v>
          </cell>
        </row>
        <row r="464">
          <cell r="H464">
            <v>1000</v>
          </cell>
        </row>
        <row r="474">
          <cell r="H474">
            <v>760</v>
          </cell>
        </row>
        <row r="482">
          <cell r="H482">
            <v>430</v>
          </cell>
        </row>
        <row r="490">
          <cell r="H490">
            <v>1080</v>
          </cell>
        </row>
        <row r="511">
          <cell r="H511">
            <v>4950</v>
          </cell>
        </row>
        <row r="518">
          <cell r="H518">
            <v>7190</v>
          </cell>
        </row>
        <row r="525">
          <cell r="H525">
            <v>9370</v>
          </cell>
        </row>
        <row r="532">
          <cell r="H532">
            <v>6300</v>
          </cell>
        </row>
        <row r="539">
          <cell r="H539">
            <v>9650</v>
          </cell>
        </row>
        <row r="546">
          <cell r="H546">
            <v>12940</v>
          </cell>
        </row>
        <row r="553">
          <cell r="H553">
            <v>7180</v>
          </cell>
        </row>
        <row r="560">
          <cell r="H560">
            <v>11460</v>
          </cell>
        </row>
        <row r="567">
          <cell r="H567">
            <v>15740</v>
          </cell>
        </row>
        <row r="574">
          <cell r="H574">
            <v>8080</v>
          </cell>
        </row>
        <row r="581">
          <cell r="H581">
            <v>13340</v>
          </cell>
        </row>
        <row r="588">
          <cell r="H588">
            <v>18680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หลักเกณฑ์(2หน้า)"/>
      <sheetName val="ต้นทุน(10หน้า)"/>
      <sheetName val="BOQ.(10 หน้า)"/>
      <sheetName val="ค่า F"/>
      <sheetName val="1ระยะขนส่ง"/>
      <sheetName val="2ข้อมูลเบื้องต้น"/>
      <sheetName val="3ข้อมูลวัสดุ-ค่าดำเนิน"/>
      <sheetName val="4ข้อมูลงานCon"/>
      <sheetName val="5ข้อมูลงานไม้แบบ"/>
      <sheetName val="6Remove+Clear"/>
      <sheetName val="7Cut+Soft.R+Hart.R+Uns"/>
      <sheetName val="8Unsui+Soft"/>
      <sheetName val="9EMB."/>
      <sheetName val="10Fil.Islandl+Side"/>
      <sheetName val="11P.B.Fill"/>
      <sheetName val="12Selec+Subbase"/>
      <sheetName val="13Base+Recyc+Scari"/>
      <sheetName val="14Prime+Tack"/>
      <sheetName val="15ASP.Lev."/>
      <sheetName val="16Asphaltic"/>
      <sheetName val="17สะพาน"/>
      <sheetName val="(ไม่เอา)ทางเบี่ยง"/>
      <sheetName val="18สะพาน.ราคารวม"/>
      <sheetName val="19คานอัดแรง"/>
      <sheetName val="20สะพานต่อ"/>
      <sheetName val="21สะพานต่อราคารวม"/>
      <sheetName val="22B.Appro"/>
      <sheetName val="23,24R.C.BOX (2ตัว)"/>
      <sheetName val="25-27RC. PIPE(3หน้า)"/>
      <sheetName val="28,29Slope.Pro+Shot(2หน้า)"/>
      <sheetName val="30Per.Pipe+R.Fill"/>
      <sheetName val="31,32Catch.Baแบบพิเศษ"/>
      <sheetName val="33R.C.Ditch"/>
      <sheetName val="34D.Lining"/>
      <sheetName val="35Retain"/>
      <sheetName val="36Crub"/>
      <sheetName val="37ทางเท้า"/>
      <sheetName val="38SODDING"/>
      <sheetName val="39,40Barr.(2หน้า)"/>
      <sheetName val="41G.POST"/>
      <sheetName val="42หลักกิโล"/>
      <sheetName val="43แผ่นป้าย+เสา"/>
      <sheetName val="44เสาไฟกิ่งคู่"/>
      <sheetName val="45ไฟนีออน"/>
      <sheetName val="46,47ย้ายเสาไฟ(2หน้า)"/>
      <sheetName val="48ไฟ เขียว-แดง"/>
      <sheetName val="49สีตีเส้น+R.Stu+C.Mak"/>
      <sheetName val="50C.mark+Barricade"/>
      <sheetName val="51BUS STOP"/>
      <sheetName val="52ป้ายชั่วคราว+ด่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ข้อมูลโครงสร้างทาง"/>
      <sheetName val="ข้อมูลโครงการ"/>
      <sheetName val="ข้อมูลประกอบการประมาณราคา"/>
      <sheetName val="รายการประมาณราคาต่อหน่วย"/>
      <sheetName val="ขนาด,ปริมาณถนน"/>
      <sheetName val="ท่อระบายน้ำ"/>
      <sheetName val="ดาดคอนกรีตปากท่อ"/>
      <sheetName val="ป้าย บ-ต"/>
      <sheetName val="ปร.4"/>
      <sheetName val="ปร.5ทช"/>
      <sheetName val="ใบเสนอราคา"/>
      <sheetName val="ปกอบต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</sheetNames>
    <sheetDataSet>
      <sheetData sheetId="0"/>
      <sheetData sheetId="1"/>
      <sheetData sheetId="2">
        <row r="37">
          <cell r="Q37">
            <v>2537</v>
          </cell>
        </row>
        <row r="39">
          <cell r="I39" t="str">
            <v>อ.หาดใหญ่ จ.สงขลา</v>
          </cell>
        </row>
        <row r="40">
          <cell r="Q40">
            <v>30</v>
          </cell>
        </row>
        <row r="53">
          <cell r="Q53">
            <v>61.55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orksheet"/>
      <sheetName val="data"/>
    </sheetNames>
    <sheetDataSet>
      <sheetData sheetId="0" refreshError="1"/>
      <sheetData sheetId="1" refreshError="1">
        <row r="8">
          <cell r="L8">
            <v>7</v>
          </cell>
        </row>
      </sheetData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1">
          <cell r="R11">
            <v>1705.86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"/>
      <sheetName val="XXXXX"/>
      <sheetName val="10000"/>
      <sheetName val="เมนู"/>
      <sheetName val="ข้อมูลเริ่มต้น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แบบสรุปราคาแอสฟัลต์"/>
      <sheetName val="แบบสรุปราคา คสล."/>
      <sheetName val="แบบสรุปราคาหินคลุก บดอัด "/>
      <sheetName val="แบบสรุปราคาหินคลุก ปรับเกลี่ย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ปร.5 แอสฟัลต์"/>
      <sheetName val="ปร.5 คสล."/>
      <sheetName val="ปร.5 ลูกรังบดอัด"/>
      <sheetName val="ปร.5 ลูกรังปรับเกลี่ย"/>
      <sheetName val="ปร.5 กำหนดราคากลาง"/>
      <sheetName val="ราคาหินผสมแอสฟัลต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0">
          <cell r="W70">
            <v>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</sheetNames>
    <sheetDataSet>
      <sheetData sheetId="0">
        <row r="5">
          <cell r="H5">
            <v>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/>
      <sheetData sheetId="1">
        <row r="62">
          <cell r="S62">
            <v>286.72000000000003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/>
      <sheetData sheetId="1"/>
      <sheetData sheetId="2"/>
      <sheetData sheetId="3"/>
      <sheetData sheetId="4" refreshError="1">
        <row r="29">
          <cell r="W29">
            <v>112.29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"/>
      <sheetName val="XXXXX"/>
      <sheetName val="10000"/>
      <sheetName val="เมนู"/>
      <sheetName val="ข้อมูลเริ่มต้น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แบบสรุปราคาแอสฟัลต์"/>
      <sheetName val="แบบสรุปราคา คสล."/>
      <sheetName val="แบบสรุปราคาหินคลุก บดอัด "/>
      <sheetName val="แบบสรุปราคาหินคลุก ปรับเกลี่ย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ปร.5 แอสฟัลต์"/>
      <sheetName val="ปร.5 คสล."/>
      <sheetName val="ปร.5 ลูกรังบดอัด"/>
      <sheetName val="ปร.5 ลูกรังปรับเกลี่ย"/>
      <sheetName val="ราคาหินผสมแอสฟัลต์"/>
      <sheetName val="ก่อสร้างถนนคอนกรีตถนนเทศบาล 1_1"/>
    </sheetNames>
    <sheetDataSet>
      <sheetData sheetId="0"/>
      <sheetData sheetId="1"/>
      <sheetData sheetId="2"/>
      <sheetData sheetId="3"/>
      <sheetData sheetId="4">
        <row r="1">
          <cell r="V1">
            <v>4</v>
          </cell>
          <cell r="AI1">
            <v>1</v>
          </cell>
          <cell r="AJ1" t="str">
            <v>ไม่มี</v>
          </cell>
        </row>
        <row r="3">
          <cell r="F3" t="str">
            <v>โครงการก่อสร้างถนนคอนกรีตเสริมเหล็กถนนเทศบาล 1/1 หมู่ที่ 6  ตำบลจอมพระ อำเภอจอมพระ จังหวัดสุรินทร์ ขนาดกว้าง 4.00 เมตร ยาว 248 เมตร หนา 0.15 เมตร หรือมีพื้นที่คอนกรีตเสริมเหล็กไม่น้อยกว่า 951.68 ตารางเมตร ไหล่ทางหินคลุกข้างละ 0.00 -0.30 เมตร พร้อมป้ายประชาสัมพันธ์ 1 ป้าย ก่อสร้างตามแบบมาตรฐานงานก่อสร้างของท้องถิ่น แบบ ท.1-01</v>
          </cell>
        </row>
        <row r="4">
          <cell r="F4" t="str">
            <v>หมู่ที่ 6 บ้านกระทุม  ตำบลจอมพระ   อำเภอจอมพระ   จังหวัดสุรินทร์</v>
          </cell>
        </row>
        <row r="5">
          <cell r="F5" t="str">
            <v>เทศบาลตำบลจอมพระ</v>
          </cell>
        </row>
        <row r="6">
          <cell r="F6"/>
        </row>
        <row r="7">
          <cell r="F7" t="str">
            <v>24 เมษายน พ.ศ. 2567</v>
          </cell>
          <cell r="N7" t="str">
            <v>ปกติ</v>
          </cell>
        </row>
        <row r="8">
          <cell r="AB8" t="str">
            <v>ไหล่ทางหินคลุกปรับเกลี่ย</v>
          </cell>
          <cell r="AE8">
            <v>1</v>
          </cell>
        </row>
        <row r="11">
          <cell r="I11">
            <v>15</v>
          </cell>
          <cell r="J11" t="str">
            <v xml:space="preserve"> ซม.</v>
          </cell>
        </row>
        <row r="12">
          <cell r="I12">
            <v>5</v>
          </cell>
          <cell r="J12" t="str">
            <v xml:space="preserve"> ซม.</v>
          </cell>
        </row>
        <row r="13">
          <cell r="I13">
            <v>0</v>
          </cell>
          <cell r="J13" t="str">
            <v xml:space="preserve"> ซม.</v>
          </cell>
        </row>
        <row r="14">
          <cell r="I14">
            <v>0</v>
          </cell>
          <cell r="J14" t="str">
            <v xml:space="preserve"> ซม.</v>
          </cell>
        </row>
        <row r="20">
          <cell r="W20">
            <v>992</v>
          </cell>
        </row>
        <row r="29">
          <cell r="AB29">
            <v>0</v>
          </cell>
          <cell r="AF29">
            <v>0</v>
          </cell>
          <cell r="AJ29">
            <v>7</v>
          </cell>
          <cell r="AN29">
            <v>7</v>
          </cell>
        </row>
        <row r="40">
          <cell r="Z40" t="str">
            <v>ขนาดเบา</v>
          </cell>
        </row>
        <row r="41">
          <cell r="H41"/>
          <cell r="M41" t="str">
            <v>1-1.80x1.80</v>
          </cell>
        </row>
        <row r="42">
          <cell r="H42"/>
        </row>
        <row r="109">
          <cell r="E109" t="str">
            <v xml:space="preserve">ผิวจราจร  </v>
          </cell>
          <cell r="F109" t="str">
            <v>คอนกรีตเสริมเหล็ก</v>
          </cell>
          <cell r="N109">
            <v>248</v>
          </cell>
          <cell r="O109" t="str">
            <v xml:space="preserve">  ม.</v>
          </cell>
        </row>
        <row r="110">
          <cell r="E110" t="str">
            <v xml:space="preserve">ไหล่ทาง </v>
          </cell>
          <cell r="F110" t="str">
            <v>ไหล่ทางหินคลุกปรับเกลี่ย</v>
          </cell>
        </row>
        <row r="111">
          <cell r="K111" t="str">
            <v>งานทรายรองใต้ผิวคอนกรีต</v>
          </cell>
        </row>
        <row r="112">
          <cell r="K112" t="str">
            <v>งานพื้นทางหินคลุก</v>
          </cell>
        </row>
      </sheetData>
      <sheetData sheetId="5"/>
      <sheetData sheetId="6">
        <row r="8">
          <cell r="P8">
            <v>1.76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G2" t="str">
            <v>กว้าง</v>
          </cell>
          <cell r="H2" t="str">
            <v xml:space="preserve">  </v>
          </cell>
          <cell r="J2">
            <v>4</v>
          </cell>
          <cell r="K2" t="str">
            <v xml:space="preserve"> ม.</v>
          </cell>
        </row>
        <row r="3">
          <cell r="G3" t="str">
            <v>กว้างเฉลี่ยข้างละ</v>
          </cell>
          <cell r="J3">
            <v>0.3</v>
          </cell>
          <cell r="K3" t="str">
            <v xml:space="preserve"> ม.</v>
          </cell>
        </row>
        <row r="10">
          <cell r="C10" t="str">
            <v>งานรอยต่อเผื่อขยายตามขวาง  (Expansion  Joint)</v>
          </cell>
        </row>
        <row r="11">
          <cell r="C11" t="str">
            <v>งานรอยต่อเผื่อหดตามขวาง  (Contraction  Joint)</v>
          </cell>
        </row>
        <row r="12">
          <cell r="C12" t="str">
            <v>งานรอยต่อตามยาว  (Longitudinal  Joint)</v>
          </cell>
        </row>
      </sheetData>
      <sheetData sheetId="16"/>
      <sheetData sheetId="17">
        <row r="58">
          <cell r="O58">
            <v>631481.08609999996</v>
          </cell>
        </row>
        <row r="63">
          <cell r="L63">
            <v>1.3642000000000001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5">
          <cell r="N5">
            <v>1.2508999999999999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</sheetNames>
    <sheetDataSet>
      <sheetData sheetId="0" refreshError="1">
        <row r="26">
          <cell r="G26">
            <v>1.17123048</v>
          </cell>
        </row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</sheetNames>
    <sheetDataSet>
      <sheetData sheetId="0" refreshError="1"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A08A1-5293-417E-B6E4-7B03F8670EB9}">
  <sheetPr codeName="Sheet43">
    <tabColor theme="2" tint="-0.249977111117893"/>
  </sheetPr>
  <dimension ref="B1:Z39"/>
  <sheetViews>
    <sheetView topLeftCell="A13" zoomScaleNormal="100" zoomScaleSheetLayoutView="120" workbookViewId="0">
      <selection activeCell="G24" sqref="G24"/>
    </sheetView>
  </sheetViews>
  <sheetFormatPr defaultColWidth="9.140625" defaultRowHeight="21" customHeight="1" x14ac:dyDescent="0.5"/>
  <cols>
    <col min="1" max="1" width="10.7109375" style="21" customWidth="1"/>
    <col min="2" max="2" width="6" style="22" customWidth="1"/>
    <col min="3" max="3" width="4.85546875" style="22" customWidth="1"/>
    <col min="4" max="4" width="19.140625" style="23" customWidth="1"/>
    <col min="5" max="5" width="13.42578125" style="21" customWidth="1"/>
    <col min="6" max="6" width="12.85546875" style="21" customWidth="1"/>
    <col min="7" max="7" width="12" style="22" customWidth="1"/>
    <col min="8" max="8" width="7.85546875" style="74" customWidth="1"/>
    <col min="9" max="9" width="1.140625" style="74" customWidth="1"/>
    <col min="10" max="10" width="8.140625" style="75" customWidth="1"/>
    <col min="11" max="11" width="2.5703125" style="75" customWidth="1"/>
    <col min="12" max="12" width="4.5703125" style="77" customWidth="1"/>
    <col min="13" max="13" width="8.7109375" style="21" customWidth="1"/>
    <col min="14" max="14" width="8.85546875" style="21" customWidth="1"/>
    <col min="15" max="15" width="9.85546875" style="21" customWidth="1"/>
    <col min="16" max="16" width="12.42578125" style="21" customWidth="1"/>
    <col min="17" max="17" width="15.7109375" style="21" customWidth="1"/>
    <col min="18" max="18" width="10.7109375" style="21" customWidth="1"/>
    <col min="19" max="16384" width="9.140625" style="21"/>
  </cols>
  <sheetData>
    <row r="1" spans="2:17" s="1" customFormat="1" ht="30.75" customHeight="1" x14ac:dyDescent="0.5">
      <c r="B1" s="143" t="s">
        <v>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2:17" s="1" customFormat="1" ht="72" customHeight="1" x14ac:dyDescent="0.5">
      <c r="B2" s="2" t="s">
        <v>1</v>
      </c>
      <c r="C2" s="3"/>
      <c r="D2" s="3"/>
      <c r="E2" s="144" t="str">
        <f>[5]ข้อมูลเริ่มต้น!$F$3</f>
        <v>โครงการก่อสร้างถนนคอนกรีตเสริมเหล็กถนนเทศบาล 1/1 หมู่ที่ 6  ตำบลจอมพระ อำเภอจอมพระ จังหวัดสุรินทร์ ขนาดกว้าง 4.00 เมตร ยาว 248 เมตร หนา 0.15 เมตร หรือมีพื้นที่คอนกรีตเสริมเหล็กไม่น้อยกว่า 951.68 ตารางเมตร ไหล่ทางหินคลุกข้างละ 0.00 -0.30 เมตร พร้อมป้ายประชาสัมพันธ์ 1 ป้าย ก่อสร้างตามแบบมาตรฐานงานก่อสร้างของท้องถิ่น แบบ ท.1-01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79"/>
    </row>
    <row r="3" spans="2:17" s="1" customFormat="1" ht="21" customHeight="1" x14ac:dyDescent="0.5">
      <c r="B3" s="4" t="s">
        <v>2</v>
      </c>
      <c r="C3" s="3"/>
      <c r="D3" s="3"/>
      <c r="E3" s="5" t="str">
        <f>[5]ข้อมูลเริ่มต้น!$F$4</f>
        <v>หมู่ที่ 6 บ้านกระทุม  ตำบลจอมพระ   อำเภอจอมพระ   จังหวัดสุรินทร์</v>
      </c>
      <c r="F3" s="5"/>
      <c r="G3" s="5"/>
      <c r="H3" s="5"/>
      <c r="I3" s="5"/>
      <c r="J3" s="5"/>
      <c r="K3" s="5"/>
      <c r="L3" s="5"/>
      <c r="Q3" s="6"/>
    </row>
    <row r="4" spans="2:17" s="1" customFormat="1" ht="21" customHeight="1" x14ac:dyDescent="0.5">
      <c r="B4" s="4" t="s">
        <v>77</v>
      </c>
      <c r="C4" s="3"/>
      <c r="D4" s="3"/>
      <c r="E4" s="5" t="str">
        <f>CONCATENATE([5]ข้อมูลเริ่มต้น!$E$109,[5]ข้อมูลเริ่มต้น!$F$109)</f>
        <v>ผิวจราจร  คอนกรีตเสริมเหล็ก</v>
      </c>
      <c r="F4" s="5"/>
      <c r="G4" s="1" t="str">
        <f>[5]สรุปผลการคำนวณ!$G$2</f>
        <v>กว้าง</v>
      </c>
      <c r="H4" s="80" t="str">
        <f>[5]สรุปผลการคำนวณ!$H$2</f>
        <v xml:space="preserve">  </v>
      </c>
      <c r="I4" s="81" t="str">
        <f>IF($H$4="  "," "," - ")</f>
        <v xml:space="preserve"> </v>
      </c>
      <c r="J4" s="80">
        <f>[5]สรุปผลการคำนวณ!$J$2</f>
        <v>4</v>
      </c>
      <c r="K4" s="82" t="str">
        <f>[5]สรุปผลการคำนวณ!$K$2</f>
        <v xml:space="preserve"> ม.</v>
      </c>
      <c r="M4" s="80" t="str">
        <f>IF(H4="  "," ระยะทาง","ระยะทางรวม")</f>
        <v xml:space="preserve"> ระยะทาง</v>
      </c>
      <c r="N4" s="83">
        <f>[5]ข้อมูลเริ่มต้น!$N$109</f>
        <v>248</v>
      </c>
      <c r="O4" s="1" t="str">
        <f>[5]ข้อมูลเริ่มต้น!$O$109</f>
        <v xml:space="preserve">  ม.</v>
      </c>
      <c r="Q4" s="6"/>
    </row>
    <row r="5" spans="2:17" s="1" customFormat="1" ht="21" customHeight="1" x14ac:dyDescent="0.5">
      <c r="B5" s="4"/>
      <c r="C5" s="3"/>
      <c r="D5" s="3"/>
      <c r="E5" s="5" t="str">
        <f>CONCATENATE([5]ข้อมูลเริ่มต้น!$E$110,"  ",[5]ข้อมูลเริ่มต้น!$F$110)</f>
        <v>ไหล่ทาง   ไหล่ทางหินคลุกปรับเกลี่ย</v>
      </c>
      <c r="G5" s="1" t="str">
        <f>[5]สรุปผลการคำนวณ!$G$3</f>
        <v>กว้างเฉลี่ยข้างละ</v>
      </c>
      <c r="H5" s="80">
        <v>0</v>
      </c>
      <c r="I5" s="84" t="str">
        <f>IF($H$5="  "," "," - ")</f>
        <v xml:space="preserve"> - </v>
      </c>
      <c r="J5" s="80">
        <f>[5]สรุปผลการคำนวณ!$J$3</f>
        <v>0.3</v>
      </c>
      <c r="K5" s="82" t="str">
        <f>[5]สรุปผลการคำนวณ!$K$3</f>
        <v xml:space="preserve"> ม.</v>
      </c>
      <c r="N5" s="80"/>
    </row>
    <row r="6" spans="2:17" s="1" customFormat="1" ht="21" customHeight="1" x14ac:dyDescent="0.5">
      <c r="B6" s="4" t="s">
        <v>3</v>
      </c>
      <c r="C6" s="3"/>
      <c r="D6" s="3"/>
      <c r="E6" s="5" t="str">
        <f>[5]ข้อมูลเริ่มต้น!$F$5</f>
        <v>เทศบาลตำบลจอมพระ</v>
      </c>
      <c r="F6" s="5"/>
      <c r="G6" s="5"/>
      <c r="H6" s="5"/>
      <c r="I6" s="5"/>
      <c r="L6" s="5"/>
    </row>
    <row r="7" spans="2:17" s="1" customFormat="1" ht="21" customHeight="1" x14ac:dyDescent="0.5">
      <c r="B7" s="4" t="s">
        <v>4</v>
      </c>
      <c r="C7" s="3"/>
      <c r="D7" s="3"/>
      <c r="E7" s="7">
        <f>[5]ข้อมูลเริ่มต้น!$F$6</f>
        <v>0</v>
      </c>
      <c r="F7" s="5"/>
      <c r="G7" s="5"/>
      <c r="H7" s="5"/>
      <c r="I7" s="5"/>
      <c r="J7" s="5"/>
      <c r="K7" s="5"/>
      <c r="L7" s="5"/>
    </row>
    <row r="8" spans="2:17" s="1" customFormat="1" ht="21" customHeight="1" thickBot="1" x14ac:dyDescent="0.55000000000000004">
      <c r="B8" s="4" t="s">
        <v>78</v>
      </c>
      <c r="C8" s="3"/>
      <c r="D8" s="3"/>
      <c r="E8" s="5" t="str">
        <f>[5]ข้อมูลเริ่มต้น!$F$7</f>
        <v>24 เมษายน พ.ศ. 2567</v>
      </c>
      <c r="F8" s="5"/>
      <c r="G8" s="5"/>
      <c r="H8" s="5"/>
      <c r="I8" s="5"/>
      <c r="J8" s="5"/>
      <c r="K8" s="5"/>
      <c r="L8" s="5"/>
    </row>
    <row r="9" spans="2:17" s="10" customFormat="1" ht="21" customHeight="1" thickTop="1" x14ac:dyDescent="0.5">
      <c r="B9" s="145" t="s">
        <v>7</v>
      </c>
      <c r="C9" s="147" t="s">
        <v>8</v>
      </c>
      <c r="D9" s="148"/>
      <c r="E9" s="148"/>
      <c r="F9" s="148"/>
      <c r="G9" s="149"/>
      <c r="H9" s="153" t="s">
        <v>79</v>
      </c>
      <c r="I9" s="154"/>
      <c r="J9" s="154"/>
      <c r="K9" s="154"/>
      <c r="L9" s="155"/>
      <c r="M9" s="147" t="s">
        <v>80</v>
      </c>
      <c r="N9" s="148"/>
      <c r="O9" s="149"/>
    </row>
    <row r="10" spans="2:17" s="12" customFormat="1" ht="21" customHeight="1" thickBot="1" x14ac:dyDescent="0.55000000000000004">
      <c r="B10" s="146"/>
      <c r="C10" s="150"/>
      <c r="D10" s="151"/>
      <c r="E10" s="151"/>
      <c r="F10" s="151"/>
      <c r="G10" s="152"/>
      <c r="H10" s="156"/>
      <c r="I10" s="157"/>
      <c r="J10" s="157"/>
      <c r="K10" s="157"/>
      <c r="L10" s="158"/>
      <c r="M10" s="150"/>
      <c r="N10" s="151"/>
      <c r="O10" s="152"/>
    </row>
    <row r="11" spans="2:17" ht="21" customHeight="1" thickTop="1" x14ac:dyDescent="0.5">
      <c r="B11" s="13">
        <v>1</v>
      </c>
      <c r="C11" s="85" t="s">
        <v>81</v>
      </c>
      <c r="D11" s="86"/>
      <c r="E11" s="87"/>
      <c r="F11" s="87"/>
      <c r="G11" s="17"/>
      <c r="H11" s="131"/>
      <c r="I11" s="132"/>
      <c r="J11" s="132"/>
      <c r="K11" s="132"/>
      <c r="L11" s="133"/>
      <c r="M11" s="88" t="s">
        <v>82</v>
      </c>
      <c r="N11" s="89"/>
      <c r="O11" s="90">
        <f>'[5]แบบสรุปราคา คสล.'!$L$63</f>
        <v>1.3642000000000001</v>
      </c>
    </row>
    <row r="12" spans="2:17" ht="21" customHeight="1" x14ac:dyDescent="0.55000000000000004">
      <c r="B12" s="13"/>
      <c r="C12" s="28"/>
      <c r="E12" s="22"/>
      <c r="G12" s="17"/>
      <c r="H12" s="134"/>
      <c r="I12" s="135"/>
      <c r="J12" s="135"/>
      <c r="K12" s="135"/>
      <c r="L12" s="136"/>
      <c r="M12" s="88" t="s">
        <v>83</v>
      </c>
      <c r="N12" s="41"/>
      <c r="O12" s="91">
        <f>[5]ข้อมูลเริ่มต้น!$AB$29/100</f>
        <v>0</v>
      </c>
      <c r="P12" s="92"/>
    </row>
    <row r="13" spans="2:17" ht="21" customHeight="1" x14ac:dyDescent="0.55000000000000004">
      <c r="B13" s="13"/>
      <c r="C13" s="28"/>
      <c r="E13" s="22"/>
      <c r="G13" s="17"/>
      <c r="H13" s="134"/>
      <c r="I13" s="135"/>
      <c r="J13" s="135"/>
      <c r="K13" s="135"/>
      <c r="L13" s="136"/>
      <c r="M13" s="88" t="s">
        <v>84</v>
      </c>
      <c r="N13" s="41"/>
      <c r="O13" s="91">
        <f>[5]ข้อมูลเริ่มต้น!$AF$29/100</f>
        <v>0</v>
      </c>
      <c r="P13" s="92"/>
    </row>
    <row r="14" spans="2:17" ht="21" customHeight="1" x14ac:dyDescent="0.55000000000000004">
      <c r="B14" s="13"/>
      <c r="C14" s="28"/>
      <c r="G14" s="17"/>
      <c r="H14" s="134"/>
      <c r="I14" s="135"/>
      <c r="J14" s="135"/>
      <c r="K14" s="135"/>
      <c r="L14" s="136"/>
      <c r="M14" s="88" t="s">
        <v>85</v>
      </c>
      <c r="O14" s="93">
        <f>[5]ข้อมูลเริ่มต้น!$AJ$29/100</f>
        <v>7.0000000000000007E-2</v>
      </c>
      <c r="P14" s="92"/>
    </row>
    <row r="15" spans="2:17" ht="21" customHeight="1" x14ac:dyDescent="0.5">
      <c r="B15" s="13"/>
      <c r="C15" s="28"/>
      <c r="G15" s="17"/>
      <c r="H15" s="134"/>
      <c r="I15" s="135"/>
      <c r="J15" s="135"/>
      <c r="K15" s="135"/>
      <c r="L15" s="136"/>
      <c r="M15" s="88" t="s">
        <v>86</v>
      </c>
      <c r="O15" s="93">
        <f>[5]ข้อมูลเริ่มต้น!$AN$29/100</f>
        <v>7.0000000000000007E-2</v>
      </c>
    </row>
    <row r="16" spans="2:17" ht="21" customHeight="1" x14ac:dyDescent="0.5">
      <c r="B16" s="28"/>
      <c r="C16" s="28"/>
      <c r="G16" s="17"/>
      <c r="H16" s="137"/>
      <c r="I16" s="138"/>
      <c r="J16" s="138"/>
      <c r="K16" s="138"/>
      <c r="L16" s="139"/>
      <c r="M16" s="88" t="s">
        <v>87</v>
      </c>
      <c r="N16" s="94" t="str">
        <f>[5]ข้อมูลเริ่มต้น!$N$7</f>
        <v>ปกติ</v>
      </c>
      <c r="O16" s="95"/>
    </row>
    <row r="17" spans="2:26" ht="21" customHeight="1" thickBot="1" x14ac:dyDescent="0.55000000000000004">
      <c r="B17" s="13"/>
      <c r="C17" s="40"/>
      <c r="G17" s="17"/>
      <c r="H17" s="134"/>
      <c r="I17" s="135"/>
      <c r="J17" s="135"/>
      <c r="K17" s="135"/>
      <c r="L17" s="136"/>
      <c r="M17" s="96"/>
      <c r="N17" s="27"/>
      <c r="O17" s="97"/>
    </row>
    <row r="18" spans="2:26" ht="21" customHeight="1" thickTop="1" x14ac:dyDescent="0.5">
      <c r="B18" s="98"/>
      <c r="C18" s="99"/>
      <c r="D18" s="100" t="s">
        <v>88</v>
      </c>
      <c r="E18" s="100"/>
      <c r="F18" s="100"/>
      <c r="G18" s="100"/>
      <c r="H18" s="140">
        <f>SUM(H11:L17)</f>
        <v>0</v>
      </c>
      <c r="I18" s="141"/>
      <c r="J18" s="141"/>
      <c r="K18" s="141"/>
      <c r="L18" s="142"/>
      <c r="M18" s="122"/>
      <c r="N18" s="123"/>
      <c r="O18" s="124"/>
    </row>
    <row r="19" spans="2:26" s="41" customFormat="1" ht="24" customHeight="1" thickBot="1" x14ac:dyDescent="0.55000000000000004">
      <c r="B19" s="101" t="s">
        <v>89</v>
      </c>
      <c r="C19" s="48"/>
      <c r="D19" s="125" t="s">
        <v>90</v>
      </c>
      <c r="E19" s="125"/>
      <c r="F19" s="125"/>
      <c r="G19" s="126"/>
      <c r="H19" s="127">
        <f>ROUNDDOWN($H$18,-3)</f>
        <v>0</v>
      </c>
      <c r="I19" s="128"/>
      <c r="J19" s="128"/>
      <c r="K19" s="128"/>
      <c r="L19" s="129"/>
      <c r="M19" s="45"/>
      <c r="N19" s="102"/>
      <c r="O19" s="103"/>
      <c r="P19" s="46"/>
      <c r="Q19" s="46"/>
      <c r="R19" s="46"/>
      <c r="S19" s="21"/>
      <c r="T19" s="21"/>
      <c r="U19" s="47"/>
      <c r="V19" s="47"/>
      <c r="W19" s="47"/>
      <c r="X19" s="47"/>
      <c r="Y19" s="46"/>
      <c r="Z19" s="46"/>
    </row>
    <row r="20" spans="2:26" s="41" customFormat="1" ht="23.25" thickTop="1" thickBot="1" x14ac:dyDescent="0.55000000000000004">
      <c r="B20" s="104"/>
      <c r="C20" s="105"/>
      <c r="D20" s="106" t="str">
        <f>CONCATENATE("(",BAHTTEXT(H19),")")</f>
        <v>(ศูนย์บาทถ้วน)</v>
      </c>
      <c r="E20" s="107"/>
      <c r="F20" s="107"/>
      <c r="G20" s="108"/>
      <c r="H20" s="109"/>
      <c r="I20" s="130"/>
      <c r="J20" s="130"/>
      <c r="K20" s="130"/>
      <c r="L20" s="130"/>
      <c r="M20" s="110"/>
      <c r="N20" s="111"/>
      <c r="O20" s="112"/>
      <c r="P20" s="46"/>
      <c r="Q20" s="46"/>
      <c r="R20" s="46"/>
      <c r="S20" s="21"/>
      <c r="T20" s="21"/>
      <c r="U20" s="47"/>
      <c r="V20" s="47"/>
      <c r="W20" s="47"/>
      <c r="X20" s="47"/>
      <c r="Y20" s="46"/>
      <c r="Z20" s="46"/>
    </row>
    <row r="21" spans="2:26" s="41" customFormat="1" ht="22.5" customHeight="1" thickTop="1" x14ac:dyDescent="0.5">
      <c r="D21" s="8" t="s">
        <v>91</v>
      </c>
      <c r="E21" s="113">
        <f>N4/1000</f>
        <v>0.248</v>
      </c>
      <c r="F21" s="113" t="s">
        <v>92</v>
      </c>
      <c r="G21" s="114"/>
      <c r="H21" s="114"/>
      <c r="I21" s="114"/>
      <c r="J21" s="114"/>
      <c r="K21" s="114"/>
      <c r="L21" s="114"/>
      <c r="M21" s="114"/>
      <c r="N21" s="114"/>
      <c r="O21" s="114"/>
      <c r="P21" s="46"/>
      <c r="Q21" s="46"/>
      <c r="R21" s="46"/>
      <c r="S21" s="21"/>
      <c r="T21" s="21"/>
      <c r="U21" s="47"/>
      <c r="V21" s="47"/>
      <c r="W21" s="47"/>
      <c r="X21" s="47"/>
      <c r="Y21" s="46"/>
      <c r="Z21" s="46"/>
    </row>
    <row r="22" spans="2:26" s="41" customFormat="1" ht="22.5" thickBot="1" x14ac:dyDescent="0.55000000000000004">
      <c r="D22" s="41" t="s">
        <v>93</v>
      </c>
      <c r="E22" s="115">
        <f>$H$19/$E$21</f>
        <v>0</v>
      </c>
      <c r="F22" s="115" t="s">
        <v>94</v>
      </c>
      <c r="G22" s="116"/>
      <c r="H22" s="116"/>
      <c r="I22" s="116"/>
      <c r="J22" s="116"/>
      <c r="K22" s="116"/>
      <c r="L22" s="116"/>
      <c r="M22" s="116"/>
      <c r="N22" s="116"/>
      <c r="O22" s="116"/>
      <c r="P22" s="46"/>
      <c r="Q22" s="46"/>
      <c r="R22" s="46"/>
      <c r="S22" s="21"/>
      <c r="T22" s="21"/>
      <c r="U22" s="47"/>
      <c r="V22" s="47"/>
      <c r="W22" s="47"/>
      <c r="X22" s="47"/>
      <c r="Y22" s="46"/>
      <c r="Z22" s="46"/>
    </row>
    <row r="23" spans="2:26" s="41" customFormat="1" ht="22.5" thickBot="1" x14ac:dyDescent="0.55000000000000004"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69" t="s">
        <v>68</v>
      </c>
      <c r="Q23" s="70">
        <f>([5]ข้อมูลเริ่มต้น!$W$20)</f>
        <v>992</v>
      </c>
      <c r="R23" s="71" t="s">
        <v>20</v>
      </c>
      <c r="S23" s="21"/>
      <c r="T23" s="21"/>
      <c r="U23" s="47"/>
      <c r="V23" s="47"/>
      <c r="W23" s="47"/>
      <c r="X23" s="47"/>
      <c r="Y23" s="46"/>
      <c r="Z23" s="46"/>
    </row>
    <row r="24" spans="2:26" s="41" customFormat="1" ht="22.5" thickBot="1" x14ac:dyDescent="0.55000000000000004">
      <c r="D24" s="64"/>
      <c r="E24" s="64"/>
      <c r="G24" s="64"/>
      <c r="J24" s="21"/>
      <c r="O24" s="46"/>
      <c r="P24" s="72" t="s">
        <v>71</v>
      </c>
      <c r="Q24" s="70">
        <f>H19/Q23</f>
        <v>0</v>
      </c>
      <c r="R24" s="71" t="s">
        <v>72</v>
      </c>
      <c r="S24" s="21"/>
      <c r="T24" s="21"/>
      <c r="U24" s="47"/>
      <c r="V24" s="47"/>
      <c r="W24" s="47"/>
      <c r="X24" s="47"/>
      <c r="Y24" s="46"/>
      <c r="Z24" s="46"/>
    </row>
    <row r="25" spans="2:26" ht="21" customHeight="1" x14ac:dyDescent="0.5">
      <c r="D25" s="78"/>
      <c r="E25" s="117"/>
      <c r="F25" s="75"/>
      <c r="G25" s="75"/>
      <c r="H25" s="75"/>
      <c r="J25" s="120"/>
      <c r="K25" s="120"/>
      <c r="O25" s="23"/>
    </row>
    <row r="26" spans="2:26" ht="21" customHeight="1" x14ac:dyDescent="0.5">
      <c r="D26" s="121" t="s">
        <v>95</v>
      </c>
      <c r="E26" s="121"/>
      <c r="F26" s="121"/>
      <c r="G26" s="121"/>
      <c r="H26" s="21"/>
      <c r="K26" s="117"/>
      <c r="L26" s="119"/>
      <c r="M26" s="119"/>
      <c r="N26" s="119"/>
    </row>
    <row r="27" spans="2:26" ht="21" customHeight="1" x14ac:dyDescent="0.5">
      <c r="D27" s="121"/>
      <c r="E27" s="121"/>
      <c r="F27" s="121"/>
      <c r="G27" s="121"/>
      <c r="J27" s="117"/>
      <c r="L27" s="119"/>
      <c r="M27" s="119"/>
      <c r="N27" s="119"/>
    </row>
    <row r="28" spans="2:26" ht="21" customHeight="1" x14ac:dyDescent="0.5">
      <c r="D28" s="121" t="s">
        <v>96</v>
      </c>
      <c r="E28" s="121"/>
      <c r="F28" s="121"/>
      <c r="G28" s="121"/>
      <c r="H28" s="117"/>
      <c r="I28" s="117"/>
      <c r="J28" s="21"/>
    </row>
    <row r="29" spans="2:26" ht="21" customHeight="1" x14ac:dyDescent="0.5">
      <c r="D29" s="22"/>
      <c r="E29" s="117"/>
      <c r="F29" s="117"/>
      <c r="G29" s="117"/>
      <c r="H29" s="117"/>
      <c r="I29" s="117"/>
    </row>
    <row r="30" spans="2:26" ht="21" customHeight="1" x14ac:dyDescent="0.5">
      <c r="D30" s="78"/>
      <c r="G30" s="21"/>
      <c r="H30" s="21"/>
      <c r="J30" s="120"/>
      <c r="K30" s="120"/>
      <c r="L30" s="117"/>
      <c r="M30" s="117"/>
    </row>
    <row r="31" spans="2:26" ht="21" customHeight="1" x14ac:dyDescent="0.5">
      <c r="D31" s="22"/>
      <c r="E31" s="119"/>
      <c r="F31" s="119"/>
      <c r="G31" s="119"/>
      <c r="J31" s="117"/>
      <c r="K31" s="117"/>
      <c r="L31" s="119"/>
      <c r="M31" s="119"/>
      <c r="N31" s="119"/>
    </row>
    <row r="32" spans="2:26" ht="21" customHeight="1" x14ac:dyDescent="0.5">
      <c r="D32" s="22"/>
      <c r="E32" s="119"/>
      <c r="F32" s="119"/>
      <c r="G32" s="119"/>
      <c r="H32" s="117"/>
      <c r="I32" s="117"/>
      <c r="J32" s="21"/>
      <c r="L32" s="119"/>
      <c r="M32" s="119"/>
      <c r="N32" s="119"/>
    </row>
    <row r="33" spans="4:14" ht="21" customHeight="1" x14ac:dyDescent="0.5">
      <c r="D33" s="22"/>
      <c r="F33" s="117"/>
      <c r="G33" s="117"/>
      <c r="H33" s="117"/>
      <c r="I33" s="117"/>
      <c r="J33" s="117"/>
    </row>
    <row r="34" spans="4:14" ht="21" customHeight="1" x14ac:dyDescent="0.5">
      <c r="D34" s="22"/>
      <c r="G34" s="21"/>
      <c r="H34" s="21"/>
      <c r="L34" s="117"/>
    </row>
    <row r="35" spans="4:14" ht="21" customHeight="1" x14ac:dyDescent="0.5">
      <c r="D35" s="21"/>
      <c r="E35" s="117"/>
      <c r="F35" s="117"/>
      <c r="G35" s="117"/>
      <c r="J35" s="21" t="str">
        <f>IF([15]ข้อมูลเริ่มต้น!$W$70=2," ","……………...….... ")</f>
        <v xml:space="preserve"> </v>
      </c>
      <c r="L35" s="117"/>
      <c r="M35" s="117"/>
      <c r="N35" s="117"/>
    </row>
    <row r="36" spans="4:14" ht="21" customHeight="1" x14ac:dyDescent="0.5">
      <c r="D36" s="75"/>
      <c r="E36" s="117"/>
      <c r="F36" s="117"/>
      <c r="G36" s="117"/>
      <c r="H36" s="117"/>
      <c r="I36" s="117"/>
      <c r="J36" s="117"/>
      <c r="K36" s="117"/>
      <c r="L36" s="75"/>
      <c r="M36" s="75"/>
      <c r="N36" s="75"/>
    </row>
    <row r="37" spans="4:14" ht="21" customHeight="1" x14ac:dyDescent="0.5">
      <c r="D37" s="75"/>
      <c r="E37" s="117" t="str">
        <f>IF([15]ข้อมูลเริ่มต้น!$W$70=1,CONCATENATE(" "),CONCATENATE([15]ข้อมูลเริ่มต้น!$K$102))</f>
        <v/>
      </c>
      <c r="F37" s="117"/>
      <c r="G37" s="117"/>
      <c r="H37" s="117"/>
      <c r="I37" s="117"/>
      <c r="J37" s="117"/>
      <c r="K37" s="117"/>
      <c r="L37" s="75"/>
      <c r="M37" s="75"/>
      <c r="N37" s="75"/>
    </row>
    <row r="39" spans="4:14" ht="21" customHeight="1" x14ac:dyDescent="0.5">
      <c r="H39" s="117"/>
    </row>
  </sheetData>
  <mergeCells count="30">
    <mergeCell ref="H16:L16"/>
    <mergeCell ref="H17:L17"/>
    <mergeCell ref="H18:L18"/>
    <mergeCell ref="B1:O1"/>
    <mergeCell ref="E2:O2"/>
    <mergeCell ref="B9:B10"/>
    <mergeCell ref="C9:G10"/>
    <mergeCell ref="H9:L10"/>
    <mergeCell ref="M9:O10"/>
    <mergeCell ref="H11:L11"/>
    <mergeCell ref="H12:L12"/>
    <mergeCell ref="H13:L13"/>
    <mergeCell ref="H14:L14"/>
    <mergeCell ref="H15:L15"/>
    <mergeCell ref="M18:O18"/>
    <mergeCell ref="D19:G19"/>
    <mergeCell ref="H19:L19"/>
    <mergeCell ref="E31:G31"/>
    <mergeCell ref="L31:N31"/>
    <mergeCell ref="I20:J20"/>
    <mergeCell ref="K20:L20"/>
    <mergeCell ref="D28:G28"/>
    <mergeCell ref="E32:G32"/>
    <mergeCell ref="L32:N32"/>
    <mergeCell ref="J25:K25"/>
    <mergeCell ref="L26:N26"/>
    <mergeCell ref="L27:N27"/>
    <mergeCell ref="J30:K30"/>
    <mergeCell ref="D26:G26"/>
    <mergeCell ref="D27:G27"/>
  </mergeCells>
  <printOptions horizontalCentered="1"/>
  <pageMargins left="0.59055118110236227" right="0.59055118110236227" top="0.78740157480314965" bottom="0.47244094488188981" header="0.23622047244094491" footer="0.11811023622047245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D1A4-6DD5-4847-A6EA-AEB0D2B3CA82}">
  <sheetPr codeName="Sheet20">
    <tabColor theme="0" tint="-0.34998626667073579"/>
  </sheetPr>
  <dimension ref="B1:Z71"/>
  <sheetViews>
    <sheetView tabSelected="1" zoomScaleNormal="100" zoomScaleSheetLayoutView="100" workbookViewId="0">
      <selection activeCell="F59" sqref="F59"/>
    </sheetView>
  </sheetViews>
  <sheetFormatPr defaultColWidth="9.140625" defaultRowHeight="21" customHeight="1" x14ac:dyDescent="0.5"/>
  <cols>
    <col min="1" max="1" width="10.7109375" style="21" customWidth="1"/>
    <col min="2" max="2" width="5.7109375" style="22" customWidth="1"/>
    <col min="3" max="3" width="6.28515625" style="22" customWidth="1"/>
    <col min="4" max="4" width="17.140625" style="23" customWidth="1"/>
    <col min="5" max="5" width="13.140625" style="21" customWidth="1"/>
    <col min="6" max="6" width="8.42578125" style="21" customWidth="1"/>
    <col min="7" max="7" width="10.28515625" style="22" customWidth="1"/>
    <col min="8" max="8" width="11.85546875" style="74" customWidth="1"/>
    <col min="9" max="9" width="1.140625" style="74" customWidth="1"/>
    <col min="10" max="10" width="11.85546875" style="75" customWidth="1"/>
    <col min="11" max="11" width="2.5703125" style="75" customWidth="1"/>
    <col min="12" max="12" width="11.140625" style="77" customWidth="1"/>
    <col min="13" max="13" width="11.28515625" style="21" customWidth="1"/>
    <col min="14" max="14" width="13.42578125" style="21" customWidth="1"/>
    <col min="15" max="15" width="14.7109375" style="21" customWidth="1"/>
    <col min="16" max="16" width="12.42578125" style="21" customWidth="1"/>
    <col min="17" max="18" width="11" style="21" customWidth="1"/>
    <col min="19" max="16384" width="9.140625" style="21"/>
  </cols>
  <sheetData>
    <row r="1" spans="2:17" s="1" customFormat="1" ht="30.75" customHeight="1" x14ac:dyDescent="0.5">
      <c r="B1" s="143" t="s">
        <v>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2:17" s="1" customFormat="1" ht="72" customHeight="1" x14ac:dyDescent="0.5">
      <c r="B2" s="2" t="s">
        <v>1</v>
      </c>
      <c r="C2" s="3"/>
      <c r="D2" s="3"/>
      <c r="E2" s="144" t="str">
        <f>[5]ข้อมูลเริ่มต้น!$F$3</f>
        <v>โครงการก่อสร้างถนนคอนกรีตเสริมเหล็กถนนเทศบาล 1/1 หมู่ที่ 6  ตำบลจอมพระ อำเภอจอมพระ จังหวัดสุรินทร์ ขนาดกว้าง 4.00 เมตร ยาว 248 เมตร หนา 0.15 เมตร หรือมีพื้นที่คอนกรีตเสริมเหล็กไม่น้อยกว่า 951.68 ตารางเมตร ไหล่ทางหินคลุกข้างละ 0.00 -0.30 เมตร พร้อมป้ายประชาสัมพันธ์ 1 ป้าย ก่อสร้างตามแบบมาตรฐานงานก่อสร้างของท้องถิ่น แบบ ท.1-01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2:17" s="1" customFormat="1" ht="21" customHeight="1" x14ac:dyDescent="0.5">
      <c r="B3" s="4" t="s">
        <v>2</v>
      </c>
      <c r="C3" s="3"/>
      <c r="D3" s="3"/>
      <c r="E3" s="5" t="str">
        <f>[5]ข้อมูลเริ่มต้น!$F$4</f>
        <v>หมู่ที่ 6 บ้านกระทุม  ตำบลจอมพระ   อำเภอจอมพระ   จังหวัดสุรินทร์</v>
      </c>
      <c r="F3" s="5"/>
      <c r="G3" s="5"/>
      <c r="H3" s="5"/>
      <c r="I3" s="5"/>
      <c r="J3" s="5"/>
      <c r="K3" s="5"/>
      <c r="L3" s="5"/>
      <c r="Q3" s="6"/>
    </row>
    <row r="4" spans="2:17" s="1" customFormat="1" ht="21" customHeight="1" x14ac:dyDescent="0.5">
      <c r="B4" s="4" t="s">
        <v>3</v>
      </c>
      <c r="C4" s="3"/>
      <c r="D4" s="3"/>
      <c r="E4" s="5" t="str">
        <f>[5]ข้อมูลเริ่มต้น!$F$5</f>
        <v>เทศบาลตำบลจอมพระ</v>
      </c>
      <c r="F4" s="5"/>
      <c r="G4" s="5"/>
      <c r="H4" s="5"/>
      <c r="I4" s="5"/>
      <c r="L4" s="5"/>
    </row>
    <row r="5" spans="2:17" s="1" customFormat="1" ht="21" customHeight="1" x14ac:dyDescent="0.5">
      <c r="B5" s="4" t="s">
        <v>4</v>
      </c>
      <c r="C5" s="3"/>
      <c r="D5" s="3"/>
      <c r="E5" s="7">
        <f>[5]ข้อมูลเริ่มต้น!$F$6</f>
        <v>0</v>
      </c>
      <c r="F5" s="5"/>
      <c r="G5" s="5"/>
      <c r="H5" s="5"/>
      <c r="I5" s="5"/>
      <c r="J5" s="5"/>
      <c r="K5" s="5"/>
      <c r="L5" s="5"/>
    </row>
    <row r="6" spans="2:17" s="1" customFormat="1" ht="21" customHeight="1" x14ac:dyDescent="0.5">
      <c r="B6" s="4" t="s">
        <v>5</v>
      </c>
      <c r="C6" s="3"/>
      <c r="D6" s="3"/>
      <c r="E6" s="8"/>
      <c r="F6" s="5"/>
      <c r="G6" s="8"/>
      <c r="H6" s="5"/>
      <c r="I6" s="5"/>
      <c r="J6" s="5"/>
      <c r="K6" s="5"/>
      <c r="L6" s="4" t="s">
        <v>6</v>
      </c>
      <c r="M6" s="5"/>
    </row>
    <row r="7" spans="2:17" s="10" customFormat="1" ht="21" customHeight="1" x14ac:dyDescent="0.5">
      <c r="B7" s="174" t="s">
        <v>7</v>
      </c>
      <c r="C7" s="176" t="s">
        <v>8</v>
      </c>
      <c r="D7" s="176"/>
      <c r="E7" s="176"/>
      <c r="F7" s="177"/>
      <c r="G7" s="174" t="s">
        <v>9</v>
      </c>
      <c r="H7" s="180" t="s">
        <v>10</v>
      </c>
      <c r="I7" s="182" t="s">
        <v>11</v>
      </c>
      <c r="J7" s="183"/>
      <c r="K7" s="182" t="s">
        <v>12</v>
      </c>
      <c r="L7" s="183"/>
      <c r="M7" s="170" t="s">
        <v>13</v>
      </c>
      <c r="N7" s="9" t="s">
        <v>14</v>
      </c>
      <c r="O7" s="170" t="s">
        <v>15</v>
      </c>
    </row>
    <row r="8" spans="2:17" s="12" customFormat="1" ht="21" customHeight="1" x14ac:dyDescent="0.5">
      <c r="B8" s="175"/>
      <c r="C8" s="178"/>
      <c r="D8" s="178"/>
      <c r="E8" s="178"/>
      <c r="F8" s="179"/>
      <c r="G8" s="175"/>
      <c r="H8" s="181"/>
      <c r="I8" s="184"/>
      <c r="J8" s="185"/>
      <c r="K8" s="184"/>
      <c r="L8" s="185"/>
      <c r="M8" s="171"/>
      <c r="N8" s="11" t="s">
        <v>16</v>
      </c>
      <c r="O8" s="171"/>
    </row>
    <row r="9" spans="2:17" ht="21" customHeight="1" x14ac:dyDescent="0.5">
      <c r="B9" s="13">
        <v>1</v>
      </c>
      <c r="C9" s="14" t="s">
        <v>17</v>
      </c>
      <c r="D9" s="14"/>
      <c r="E9" s="15"/>
      <c r="F9" s="16"/>
      <c r="G9" s="17"/>
      <c r="H9" s="18" t="s">
        <v>18</v>
      </c>
      <c r="I9" s="172"/>
      <c r="J9" s="173"/>
      <c r="K9" s="172"/>
      <c r="L9" s="173"/>
      <c r="M9" s="19"/>
      <c r="N9" s="19"/>
      <c r="O9" s="20"/>
    </row>
    <row r="10" spans="2:17" ht="21" customHeight="1" x14ac:dyDescent="0.5">
      <c r="B10" s="13"/>
      <c r="C10" s="22">
        <v>1.1000000000000001</v>
      </c>
      <c r="D10" s="23" t="s">
        <v>19</v>
      </c>
      <c r="E10" s="22" t="str">
        <f>CONCATENATE("( ",[5]ข้อมูลเริ่มต้น!Z40," )")</f>
        <v>( ขนาดเบา )</v>
      </c>
      <c r="F10" s="24"/>
      <c r="G10" s="13" t="s">
        <v>20</v>
      </c>
      <c r="H10" s="18"/>
      <c r="I10" s="134"/>
      <c r="J10" s="136"/>
      <c r="K10" s="134"/>
      <c r="L10" s="136"/>
      <c r="M10" s="25"/>
      <c r="N10" s="18"/>
      <c r="O10" s="18"/>
    </row>
    <row r="11" spans="2:17" ht="21" hidden="1" customHeight="1" x14ac:dyDescent="0.5">
      <c r="B11" s="13"/>
      <c r="C11" s="22">
        <v>1.2</v>
      </c>
      <c r="D11" s="23" t="s">
        <v>21</v>
      </c>
      <c r="E11" s="22"/>
      <c r="F11" s="24"/>
      <c r="G11" s="13" t="s">
        <v>20</v>
      </c>
      <c r="H11" s="26"/>
      <c r="I11" s="134"/>
      <c r="J11" s="136"/>
      <c r="K11" s="134"/>
      <c r="L11" s="136"/>
      <c r="M11" s="25"/>
      <c r="N11" s="18"/>
      <c r="O11" s="18"/>
    </row>
    <row r="12" spans="2:17" ht="21" hidden="1" customHeight="1" x14ac:dyDescent="0.5">
      <c r="B12" s="13"/>
      <c r="C12" s="22">
        <v>1.3</v>
      </c>
      <c r="D12" s="23" t="s">
        <v>22</v>
      </c>
      <c r="E12" s="22"/>
      <c r="F12" s="24"/>
      <c r="G12" s="13" t="s">
        <v>20</v>
      </c>
      <c r="H12" s="26"/>
      <c r="I12" s="134"/>
      <c r="J12" s="136"/>
      <c r="K12" s="134"/>
      <c r="L12" s="136"/>
      <c r="M12" s="25"/>
      <c r="N12" s="18"/>
      <c r="O12" s="18"/>
    </row>
    <row r="13" spans="2:17" ht="21" hidden="1" customHeight="1" x14ac:dyDescent="0.5">
      <c r="B13" s="13"/>
      <c r="C13" s="22">
        <v>1.4</v>
      </c>
      <c r="D13" s="23" t="str">
        <f>IF([5]ข้อมูลเริ่มต้น!$AI$1=1," ",[5]ข้อมูลเริ่มต้น!$AJ$1)</f>
        <v xml:space="preserve"> </v>
      </c>
      <c r="E13" s="22"/>
      <c r="F13" s="24"/>
      <c r="G13" s="13" t="s">
        <v>20</v>
      </c>
      <c r="H13" s="27"/>
      <c r="I13" s="134"/>
      <c r="J13" s="136"/>
      <c r="K13" s="134"/>
      <c r="L13" s="136"/>
      <c r="M13" s="25"/>
      <c r="N13" s="18"/>
      <c r="O13" s="18"/>
    </row>
    <row r="14" spans="2:17" ht="21" hidden="1" customHeight="1" x14ac:dyDescent="0.5">
      <c r="B14" s="13"/>
      <c r="C14" s="22">
        <v>1.2</v>
      </c>
      <c r="D14" s="23" t="s">
        <v>23</v>
      </c>
      <c r="F14" s="24"/>
      <c r="G14" s="17" t="s">
        <v>24</v>
      </c>
      <c r="H14" s="27"/>
      <c r="I14" s="134"/>
      <c r="J14" s="136"/>
      <c r="K14" s="134"/>
      <c r="L14" s="136"/>
      <c r="M14" s="25"/>
      <c r="N14" s="18"/>
      <c r="O14" s="18"/>
    </row>
    <row r="15" spans="2:17" ht="21" hidden="1" customHeight="1" x14ac:dyDescent="0.5">
      <c r="B15" s="13"/>
      <c r="C15" s="22">
        <v>1.3</v>
      </c>
      <c r="D15" s="23" t="s">
        <v>25</v>
      </c>
      <c r="F15" s="24"/>
      <c r="G15" s="17" t="s">
        <v>24</v>
      </c>
      <c r="H15" s="18"/>
      <c r="I15" s="134"/>
      <c r="J15" s="136"/>
      <c r="K15" s="134"/>
      <c r="L15" s="136"/>
      <c r="M15" s="25"/>
      <c r="N15" s="18"/>
      <c r="O15" s="18"/>
    </row>
    <row r="16" spans="2:17" ht="21" hidden="1" customHeight="1" x14ac:dyDescent="0.5">
      <c r="B16" s="28"/>
      <c r="C16" s="28">
        <v>1.7</v>
      </c>
      <c r="D16" s="23" t="s">
        <v>26</v>
      </c>
      <c r="F16" s="24" t="str">
        <f>CONCATENATE(,"หนา","  ",[5]ข้อมูลเริ่มต้น!$I$14," ",[5]ข้อมูลเริ่มต้น!$J$14)</f>
        <v>หนา  0  ซม.</v>
      </c>
      <c r="G16" s="13" t="s">
        <v>24</v>
      </c>
      <c r="H16" s="18"/>
      <c r="I16" s="134"/>
      <c r="J16" s="136"/>
      <c r="K16" s="134"/>
      <c r="L16" s="136"/>
      <c r="M16" s="25"/>
      <c r="N16" s="18"/>
      <c r="O16" s="18"/>
    </row>
    <row r="17" spans="2:18" ht="21" hidden="1" customHeight="1" x14ac:dyDescent="0.5">
      <c r="B17" s="13"/>
      <c r="C17" s="22">
        <v>1.4</v>
      </c>
      <c r="D17" s="29" t="str">
        <f>CONCATENATE([5]ข้อมูลเริ่มต้น!$K$112," ","หนา","  ",[5]ข้อมูลเริ่มต้น!$I$13,"  ",[5]ข้อมูลเริ่มต้น!$J$13)</f>
        <v>งานพื้นทางหินคลุก หนา  0   ซม.</v>
      </c>
      <c r="F17" s="24"/>
      <c r="G17" s="17" t="s">
        <v>24</v>
      </c>
      <c r="H17" s="18"/>
      <c r="I17" s="134"/>
      <c r="J17" s="136"/>
      <c r="K17" s="134"/>
      <c r="L17" s="136"/>
      <c r="M17" s="25"/>
      <c r="N17" s="18"/>
      <c r="O17" s="18"/>
    </row>
    <row r="18" spans="2:18" ht="21" customHeight="1" x14ac:dyDescent="0.5">
      <c r="B18" s="13"/>
      <c r="C18" s="22">
        <v>1.2</v>
      </c>
      <c r="D18" s="29" t="str">
        <f>CONCATENATE([5]ข้อมูลเริ่มต้น!$K$111,"  ","หนา","  ",[5]ข้อมูลเริ่มต้น!$I$12," ",[5]ข้อมูลเริ่มต้น!$J$12)</f>
        <v>งานทรายรองใต้ผิวคอนกรีต  หนา  5  ซม.</v>
      </c>
      <c r="F18" s="24"/>
      <c r="G18" s="17" t="s">
        <v>24</v>
      </c>
      <c r="H18" s="18"/>
      <c r="I18" s="134"/>
      <c r="J18" s="136"/>
      <c r="K18" s="134"/>
      <c r="L18" s="136"/>
      <c r="M18" s="25"/>
      <c r="N18" s="18"/>
      <c r="O18" s="18"/>
    </row>
    <row r="19" spans="2:18" ht="21" customHeight="1" x14ac:dyDescent="0.5">
      <c r="B19" s="13">
        <v>2</v>
      </c>
      <c r="C19" s="23" t="s">
        <v>27</v>
      </c>
      <c r="F19" s="24"/>
      <c r="G19" s="17"/>
      <c r="H19" s="18"/>
      <c r="I19" s="134"/>
      <c r="J19" s="136"/>
      <c r="K19" s="134"/>
      <c r="L19" s="136"/>
      <c r="M19" s="25"/>
      <c r="N19" s="18"/>
      <c r="O19" s="18"/>
    </row>
    <row r="20" spans="2:18" ht="21" customHeight="1" x14ac:dyDescent="0.5">
      <c r="B20" s="13"/>
      <c r="C20" s="22">
        <v>2.1</v>
      </c>
      <c r="D20" s="23" t="str">
        <f>IF($P$20=1,"งานขยายผิวทางปอร์ตแลนด์ซีเมนต์ หนา","งานผิวทางปอร์ตแลนด์ซีเมนต์   หนา")</f>
        <v>งานผิวทางปอร์ตแลนด์ซีเมนต์   หนา</v>
      </c>
      <c r="F20" s="24" t="str">
        <f>CONCATENATE([5]ข้อมูลเริ่มต้น!$I$11,"  ",[5]ข้อมูลเริ่มต้น!$J$11)</f>
        <v>15   ซม.</v>
      </c>
      <c r="G20" s="17" t="s">
        <v>20</v>
      </c>
      <c r="H20" s="18"/>
      <c r="I20" s="134"/>
      <c r="J20" s="136"/>
      <c r="K20" s="134"/>
      <c r="L20" s="136"/>
      <c r="M20" s="25"/>
      <c r="N20" s="18"/>
      <c r="O20" s="18"/>
      <c r="P20" s="30">
        <v>0</v>
      </c>
      <c r="Q20" s="21" t="s">
        <v>28</v>
      </c>
    </row>
    <row r="21" spans="2:18" ht="21" customHeight="1" x14ac:dyDescent="0.5">
      <c r="B21" s="13"/>
      <c r="C21" s="22">
        <v>2.2000000000000002</v>
      </c>
      <c r="D21" s="23" t="str">
        <f>[5]สรุปผลการคำนวณ!$C$10</f>
        <v>งานรอยต่อเผื่อขยายตามขวาง  (Expansion  Joint)</v>
      </c>
      <c r="F21" s="24"/>
      <c r="G21" s="17" t="s">
        <v>29</v>
      </c>
      <c r="H21" s="18"/>
      <c r="I21" s="134"/>
      <c r="J21" s="136"/>
      <c r="K21" s="134"/>
      <c r="L21" s="136"/>
      <c r="M21" s="25"/>
      <c r="N21" s="18"/>
      <c r="O21" s="18"/>
    </row>
    <row r="22" spans="2:18" ht="21" customHeight="1" x14ac:dyDescent="0.5">
      <c r="B22" s="13"/>
      <c r="C22" s="22">
        <v>2.2999999999999998</v>
      </c>
      <c r="D22" s="23" t="str">
        <f>[5]สรุปผลการคำนวณ!$C$11</f>
        <v>งานรอยต่อเผื่อหดตามขวาง  (Contraction  Joint)</v>
      </c>
      <c r="F22" s="24"/>
      <c r="G22" s="17" t="s">
        <v>29</v>
      </c>
      <c r="H22" s="18"/>
      <c r="I22" s="134"/>
      <c r="J22" s="136"/>
      <c r="K22" s="134"/>
      <c r="L22" s="136"/>
      <c r="M22" s="25"/>
      <c r="N22" s="18"/>
      <c r="O22" s="18"/>
    </row>
    <row r="23" spans="2:18" ht="21" customHeight="1" x14ac:dyDescent="0.5">
      <c r="B23" s="13"/>
      <c r="C23" s="22">
        <v>2.4</v>
      </c>
      <c r="D23" s="23" t="str">
        <f>[5]สรุปผลการคำนวณ!$C$12</f>
        <v>งานรอยต่อตามยาว  (Longitudinal  Joint)</v>
      </c>
      <c r="F23" s="24"/>
      <c r="G23" s="17" t="s">
        <v>29</v>
      </c>
      <c r="H23" s="18"/>
      <c r="I23" s="134"/>
      <c r="J23" s="136"/>
      <c r="K23" s="134"/>
      <c r="L23" s="136"/>
      <c r="M23" s="25"/>
      <c r="N23" s="18"/>
      <c r="O23" s="18"/>
      <c r="Q23" s="31" t="s">
        <v>30</v>
      </c>
      <c r="R23" s="31"/>
    </row>
    <row r="24" spans="2:18" ht="21" customHeight="1" x14ac:dyDescent="0.5">
      <c r="B24" s="13">
        <v>3</v>
      </c>
      <c r="C24" s="23" t="s">
        <v>31</v>
      </c>
      <c r="F24" s="24"/>
      <c r="G24" s="17"/>
      <c r="H24" s="18"/>
      <c r="I24" s="134"/>
      <c r="J24" s="136"/>
      <c r="K24" s="134"/>
      <c r="L24" s="136"/>
      <c r="M24" s="25"/>
      <c r="N24" s="18"/>
      <c r="O24" s="18"/>
    </row>
    <row r="25" spans="2:18" ht="21" customHeight="1" x14ac:dyDescent="0.5">
      <c r="B25" s="13"/>
      <c r="C25" s="22">
        <v>3.1</v>
      </c>
      <c r="D25" s="32" t="str">
        <f>[5]ข้อมูลเริ่มต้น!AB8</f>
        <v>ไหล่ทางหินคลุกปรับเกลี่ย</v>
      </c>
      <c r="F25" s="24"/>
      <c r="G25" s="17" t="s">
        <v>24</v>
      </c>
      <c r="H25" s="33"/>
      <c r="I25" s="134"/>
      <c r="J25" s="136"/>
      <c r="K25" s="134"/>
      <c r="L25" s="136"/>
      <c r="M25" s="25"/>
      <c r="N25" s="18"/>
      <c r="O25" s="18"/>
    </row>
    <row r="26" spans="2:18" ht="21" hidden="1" customHeight="1" x14ac:dyDescent="0.5">
      <c r="B26" s="13">
        <v>4</v>
      </c>
      <c r="C26" s="23" t="s">
        <v>32</v>
      </c>
      <c r="F26" s="24"/>
      <c r="G26" s="17"/>
      <c r="H26" s="18"/>
      <c r="I26" s="134"/>
      <c r="J26" s="136"/>
      <c r="K26" s="134"/>
      <c r="L26" s="136"/>
      <c r="M26" s="25"/>
      <c r="N26" s="34"/>
      <c r="O26" s="18"/>
    </row>
    <row r="27" spans="2:18" ht="21" hidden="1" customHeight="1" x14ac:dyDescent="0.5">
      <c r="B27" s="13"/>
      <c r="C27" s="22">
        <v>4.0999999999999996</v>
      </c>
      <c r="D27" s="35" t="s">
        <v>33</v>
      </c>
      <c r="F27" s="24"/>
      <c r="G27" s="17" t="s">
        <v>20</v>
      </c>
      <c r="H27" s="18"/>
      <c r="I27" s="134"/>
      <c r="J27" s="136"/>
      <c r="K27" s="134"/>
      <c r="L27" s="136"/>
      <c r="M27" s="25"/>
      <c r="N27" s="34"/>
      <c r="O27" s="18"/>
    </row>
    <row r="28" spans="2:18" ht="21" hidden="1" customHeight="1" x14ac:dyDescent="0.5">
      <c r="B28" s="13"/>
      <c r="C28" s="22">
        <f>IF(G28=" "," ",C27+0.1)</f>
        <v>4.1999999999999993</v>
      </c>
      <c r="D28" s="23" t="str">
        <f>IF([5]ข้อมูลเริ่มต้น!$AE$8=3,"  (ตีเฉพาะเส้นแบ่งทิศทาง  Center Line)","งานตีเส้น ThermoPlastic Paint  (สีขาว)")</f>
        <v>งานตีเส้น ThermoPlastic Paint  (สีขาว)</v>
      </c>
      <c r="F28" s="24"/>
      <c r="G28" s="17" t="str">
        <f>IF(H28=" "," ","ตร.ม.")</f>
        <v>ตร.ม.</v>
      </c>
      <c r="H28" s="18"/>
      <c r="I28" s="134"/>
      <c r="J28" s="136"/>
      <c r="K28" s="134"/>
      <c r="L28" s="136"/>
      <c r="M28" s="25"/>
      <c r="N28" s="34"/>
      <c r="O28" s="18"/>
    </row>
    <row r="29" spans="2:18" ht="21" customHeight="1" x14ac:dyDescent="0.5">
      <c r="B29" s="13">
        <v>4</v>
      </c>
      <c r="C29" s="23" t="s">
        <v>34</v>
      </c>
      <c r="F29" s="24"/>
      <c r="G29" s="17"/>
      <c r="H29" s="18"/>
      <c r="I29" s="134"/>
      <c r="J29" s="136"/>
      <c r="K29" s="134"/>
      <c r="L29" s="136"/>
      <c r="M29" s="25"/>
      <c r="N29" s="34"/>
      <c r="O29" s="18"/>
    </row>
    <row r="30" spans="2:18" ht="21" hidden="1" customHeight="1" x14ac:dyDescent="0.5">
      <c r="B30" s="13"/>
      <c r="C30" s="22">
        <v>5.0999999999999996</v>
      </c>
      <c r="D30" s="35" t="s">
        <v>35</v>
      </c>
      <c r="F30" s="24"/>
      <c r="G30" s="17" t="s">
        <v>29</v>
      </c>
      <c r="H30" s="18"/>
      <c r="I30" s="134"/>
      <c r="J30" s="136"/>
      <c r="K30" s="134"/>
      <c r="L30" s="136"/>
      <c r="M30" s="25"/>
      <c r="N30" s="34"/>
      <c r="O30" s="34"/>
    </row>
    <row r="31" spans="2:18" ht="21" customHeight="1" x14ac:dyDescent="0.5">
      <c r="B31" s="13"/>
      <c r="C31" s="22">
        <v>4.0999999999999996</v>
      </c>
      <c r="D31" s="35" t="s">
        <v>36</v>
      </c>
      <c r="F31" s="24"/>
      <c r="G31" s="17" t="s">
        <v>29</v>
      </c>
      <c r="H31" s="18"/>
      <c r="I31" s="134"/>
      <c r="J31" s="136"/>
      <c r="K31" s="134"/>
      <c r="L31" s="136"/>
      <c r="M31" s="25"/>
      <c r="N31" s="34"/>
      <c r="O31" s="34"/>
    </row>
    <row r="32" spans="2:18" ht="21" hidden="1" customHeight="1" x14ac:dyDescent="0.5">
      <c r="B32" s="13"/>
      <c r="C32" s="22">
        <v>5.3</v>
      </c>
      <c r="D32" s="35" t="s">
        <v>37</v>
      </c>
      <c r="F32" s="24"/>
      <c r="G32" s="17" t="s">
        <v>29</v>
      </c>
      <c r="H32" s="18"/>
      <c r="I32" s="134"/>
      <c r="J32" s="136"/>
      <c r="K32" s="134"/>
      <c r="L32" s="136"/>
      <c r="M32" s="25"/>
      <c r="N32" s="34"/>
      <c r="O32" s="34"/>
    </row>
    <row r="33" spans="2:26" ht="21" customHeight="1" x14ac:dyDescent="0.5">
      <c r="B33" s="13"/>
      <c r="C33" s="22">
        <v>4.2</v>
      </c>
      <c r="D33" s="35" t="s">
        <v>38</v>
      </c>
      <c r="F33" s="24"/>
      <c r="G33" s="17" t="s">
        <v>29</v>
      </c>
      <c r="H33" s="18"/>
      <c r="I33" s="134"/>
      <c r="J33" s="136"/>
      <c r="K33" s="134"/>
      <c r="L33" s="136"/>
      <c r="M33" s="25"/>
      <c r="N33" s="34"/>
      <c r="O33" s="34"/>
    </row>
    <row r="34" spans="2:26" ht="21" hidden="1" customHeight="1" x14ac:dyDescent="0.5">
      <c r="B34" s="13"/>
      <c r="C34" s="22">
        <v>5.5</v>
      </c>
      <c r="D34" s="35" t="s">
        <v>39</v>
      </c>
      <c r="F34" s="24"/>
      <c r="G34" s="17" t="s">
        <v>29</v>
      </c>
      <c r="H34" s="18"/>
      <c r="I34" s="134"/>
      <c r="J34" s="136"/>
      <c r="K34" s="134"/>
      <c r="L34" s="136"/>
      <c r="M34" s="25"/>
      <c r="N34" s="34"/>
      <c r="O34" s="34"/>
    </row>
    <row r="35" spans="2:26" ht="21" hidden="1" customHeight="1" x14ac:dyDescent="0.5">
      <c r="B35" s="13">
        <v>6</v>
      </c>
      <c r="C35" s="23" t="s">
        <v>40</v>
      </c>
      <c r="F35" s="24"/>
      <c r="G35" s="17"/>
      <c r="H35" s="18"/>
      <c r="I35" s="134"/>
      <c r="J35" s="136"/>
      <c r="K35" s="134"/>
      <c r="L35" s="136"/>
      <c r="M35" s="25"/>
      <c r="N35" s="34"/>
      <c r="O35" s="34"/>
      <c r="P35" s="21" t="s">
        <v>41</v>
      </c>
    </row>
    <row r="36" spans="2:26" ht="21" hidden="1" customHeight="1" x14ac:dyDescent="0.5">
      <c r="B36" s="13"/>
      <c r="C36" s="22">
        <v>6.1</v>
      </c>
      <c r="D36" s="35" t="s">
        <v>42</v>
      </c>
      <c r="F36" s="24"/>
      <c r="G36" s="17" t="s">
        <v>43</v>
      </c>
      <c r="H36" s="18"/>
      <c r="I36" s="134"/>
      <c r="J36" s="136"/>
      <c r="K36" s="134"/>
      <c r="L36" s="136"/>
      <c r="M36" s="25"/>
      <c r="N36" s="34"/>
      <c r="O36" s="34"/>
    </row>
    <row r="37" spans="2:26" ht="21" hidden="1" customHeight="1" x14ac:dyDescent="0.5">
      <c r="B37" s="13"/>
      <c r="C37" s="22">
        <v>6.2</v>
      </c>
      <c r="D37" s="35" t="s">
        <v>44</v>
      </c>
      <c r="F37" s="24"/>
      <c r="G37" s="17" t="s">
        <v>43</v>
      </c>
      <c r="H37" s="18"/>
      <c r="I37" s="134"/>
      <c r="J37" s="136"/>
      <c r="K37" s="134"/>
      <c r="L37" s="136"/>
      <c r="M37" s="25"/>
      <c r="N37" s="34"/>
      <c r="O37" s="34"/>
    </row>
    <row r="38" spans="2:26" ht="21" hidden="1" customHeight="1" x14ac:dyDescent="0.5">
      <c r="B38" s="13"/>
      <c r="C38" s="22">
        <v>6.3</v>
      </c>
      <c r="D38" s="35" t="s">
        <v>45</v>
      </c>
      <c r="F38" s="24"/>
      <c r="G38" s="17" t="s">
        <v>43</v>
      </c>
      <c r="H38" s="18"/>
      <c r="I38" s="134"/>
      <c r="J38" s="136"/>
      <c r="K38" s="134"/>
      <c r="L38" s="136"/>
      <c r="M38" s="25"/>
      <c r="N38" s="34"/>
      <c r="O38" s="34"/>
    </row>
    <row r="39" spans="2:26" ht="21" hidden="1" customHeight="1" x14ac:dyDescent="0.5">
      <c r="B39" s="13"/>
      <c r="C39" s="22">
        <v>6.4</v>
      </c>
      <c r="D39" s="35" t="s">
        <v>46</v>
      </c>
      <c r="F39" s="24"/>
      <c r="G39" s="17" t="s">
        <v>43</v>
      </c>
      <c r="H39" s="18"/>
      <c r="I39" s="134"/>
      <c r="J39" s="136"/>
      <c r="K39" s="134"/>
      <c r="L39" s="136"/>
      <c r="M39" s="25"/>
      <c r="N39" s="34"/>
      <c r="O39" s="34"/>
    </row>
    <row r="40" spans="2:26" ht="21" hidden="1" customHeight="1" x14ac:dyDescent="0.5">
      <c r="B40" s="13"/>
      <c r="C40" s="22">
        <v>6.5</v>
      </c>
      <c r="D40" s="35" t="s">
        <v>47</v>
      </c>
      <c r="F40" s="24"/>
      <c r="G40" s="17" t="s">
        <v>43</v>
      </c>
      <c r="H40" s="18"/>
      <c r="I40" s="134"/>
      <c r="J40" s="136"/>
      <c r="K40" s="134"/>
      <c r="L40" s="136"/>
      <c r="M40" s="25"/>
      <c r="N40" s="34"/>
      <c r="O40" s="34"/>
    </row>
    <row r="41" spans="2:26" ht="21" hidden="1" customHeight="1" x14ac:dyDescent="0.5">
      <c r="B41" s="13"/>
      <c r="C41" s="22">
        <v>6.6</v>
      </c>
      <c r="D41" s="35" t="s">
        <v>48</v>
      </c>
      <c r="F41" s="24"/>
      <c r="G41" s="17" t="s">
        <v>43</v>
      </c>
      <c r="H41" s="18"/>
      <c r="I41" s="134"/>
      <c r="J41" s="136"/>
      <c r="K41" s="134"/>
      <c r="L41" s="136"/>
      <c r="M41" s="25"/>
      <c r="N41" s="34"/>
      <c r="O41" s="34"/>
    </row>
    <row r="42" spans="2:26" ht="21" hidden="1" customHeight="1" x14ac:dyDescent="0.5">
      <c r="B42" s="13"/>
      <c r="C42" s="22">
        <v>6.7</v>
      </c>
      <c r="D42" s="35" t="s">
        <v>49</v>
      </c>
      <c r="F42" s="24"/>
      <c r="G42" s="17" t="s">
        <v>43</v>
      </c>
      <c r="H42" s="18"/>
      <c r="I42" s="134"/>
      <c r="J42" s="136"/>
      <c r="K42" s="134"/>
      <c r="L42" s="136"/>
      <c r="M42" s="25"/>
      <c r="N42" s="34"/>
      <c r="O42" s="34"/>
    </row>
    <row r="43" spans="2:26" ht="21" hidden="1" customHeight="1" x14ac:dyDescent="0.5">
      <c r="B43" s="13"/>
      <c r="C43" s="22">
        <v>6.8</v>
      </c>
      <c r="D43" s="35" t="s">
        <v>50</v>
      </c>
      <c r="F43" s="24"/>
      <c r="G43" s="17" t="s">
        <v>43</v>
      </c>
      <c r="H43" s="18"/>
      <c r="I43" s="134"/>
      <c r="J43" s="136"/>
      <c r="K43" s="134"/>
      <c r="L43" s="136"/>
      <c r="M43" s="25"/>
      <c r="N43" s="34"/>
      <c r="O43" s="34"/>
      <c r="P43" s="36">
        <v>0</v>
      </c>
      <c r="Q43" s="37">
        <f>[5]สรุปผลการคำนวณ!$J$2*0.225</f>
        <v>0.9</v>
      </c>
    </row>
    <row r="44" spans="2:26" ht="21" hidden="1" customHeight="1" x14ac:dyDescent="0.5">
      <c r="B44" s="13"/>
      <c r="C44" s="22">
        <v>6.9</v>
      </c>
      <c r="D44" s="35" t="s">
        <v>51</v>
      </c>
      <c r="F44" s="24"/>
      <c r="G44" s="17" t="s">
        <v>43</v>
      </c>
      <c r="H44" s="18"/>
      <c r="I44" s="134"/>
      <c r="J44" s="136"/>
      <c r="K44" s="134"/>
      <c r="L44" s="136"/>
      <c r="M44" s="25"/>
      <c r="N44" s="34"/>
      <c r="O44" s="34"/>
      <c r="Q44" s="38" t="s">
        <v>52</v>
      </c>
    </row>
    <row r="45" spans="2:26" s="41" customFormat="1" ht="21.75" x14ac:dyDescent="0.5">
      <c r="B45" s="39">
        <v>5</v>
      </c>
      <c r="C45" s="40" t="s">
        <v>53</v>
      </c>
      <c r="F45" s="42"/>
      <c r="G45" s="43"/>
      <c r="H45" s="44"/>
      <c r="I45" s="166"/>
      <c r="J45" s="167"/>
      <c r="K45" s="166"/>
      <c r="L45" s="167"/>
      <c r="M45" s="25"/>
      <c r="N45" s="18"/>
      <c r="O45" s="34"/>
    </row>
    <row r="46" spans="2:26" s="41" customFormat="1" ht="23.25" hidden="1" customHeight="1" x14ac:dyDescent="0.5">
      <c r="B46" s="43"/>
      <c r="C46" s="28">
        <v>7.1</v>
      </c>
      <c r="D46" s="35" t="s">
        <v>54</v>
      </c>
      <c r="E46" s="21"/>
      <c r="F46" s="24"/>
      <c r="G46" s="13" t="s">
        <v>43</v>
      </c>
      <c r="H46" s="44"/>
      <c r="I46" s="166"/>
      <c r="J46" s="167"/>
      <c r="K46" s="134"/>
      <c r="L46" s="136"/>
      <c r="M46" s="25"/>
      <c r="N46" s="18"/>
      <c r="O46" s="34"/>
    </row>
    <row r="47" spans="2:26" s="41" customFormat="1" ht="23.25" customHeight="1" x14ac:dyDescent="0.5">
      <c r="B47" s="43"/>
      <c r="C47" s="28">
        <v>5.0999999999999996</v>
      </c>
      <c r="D47" s="35" t="s">
        <v>55</v>
      </c>
      <c r="E47" s="21"/>
      <c r="F47" s="24"/>
      <c r="G47" s="13" t="s">
        <v>43</v>
      </c>
      <c r="H47" s="44"/>
      <c r="I47" s="166"/>
      <c r="J47" s="167"/>
      <c r="K47" s="134"/>
      <c r="L47" s="136"/>
      <c r="M47" s="25"/>
      <c r="N47" s="18"/>
      <c r="O47" s="34"/>
      <c r="P47" s="46"/>
      <c r="Q47" s="46"/>
      <c r="R47" s="46"/>
      <c r="S47" s="21"/>
      <c r="T47" s="21"/>
      <c r="U47" s="47"/>
      <c r="V47" s="47"/>
      <c r="W47" s="47"/>
      <c r="X47" s="47"/>
      <c r="Y47" s="46"/>
      <c r="Z47" s="46"/>
    </row>
    <row r="48" spans="2:26" s="41" customFormat="1" ht="23.25" hidden="1" customHeight="1" x14ac:dyDescent="0.5">
      <c r="B48" s="43"/>
      <c r="C48" s="28">
        <v>7.3</v>
      </c>
      <c r="D48" s="35" t="s">
        <v>56</v>
      </c>
      <c r="E48" s="21"/>
      <c r="F48" s="24"/>
      <c r="G48" s="13" t="s">
        <v>43</v>
      </c>
      <c r="H48" s="44"/>
      <c r="I48" s="166"/>
      <c r="J48" s="167"/>
      <c r="K48" s="134"/>
      <c r="L48" s="136"/>
      <c r="M48" s="25"/>
      <c r="N48" s="18"/>
      <c r="O48" s="34"/>
      <c r="P48" s="46"/>
      <c r="Q48" s="46"/>
      <c r="R48" s="46"/>
      <c r="S48" s="21"/>
      <c r="T48" s="21"/>
      <c r="U48" s="47"/>
      <c r="V48" s="47"/>
      <c r="W48" s="47"/>
      <c r="X48" s="47"/>
      <c r="Y48" s="46"/>
      <c r="Z48" s="46"/>
    </row>
    <row r="49" spans="2:26" s="41" customFormat="1" ht="23.25" customHeight="1" x14ac:dyDescent="0.5">
      <c r="B49" s="43"/>
      <c r="C49" s="28">
        <v>5.2</v>
      </c>
      <c r="D49" s="35" t="s">
        <v>57</v>
      </c>
      <c r="E49" s="21"/>
      <c r="F49" s="24"/>
      <c r="G49" s="13" t="s">
        <v>43</v>
      </c>
      <c r="H49" s="44"/>
      <c r="I49" s="166"/>
      <c r="J49" s="167"/>
      <c r="K49" s="134"/>
      <c r="L49" s="136"/>
      <c r="M49" s="25"/>
      <c r="N49" s="18"/>
      <c r="O49" s="34"/>
      <c r="P49" s="46"/>
      <c r="Q49" s="46"/>
      <c r="R49" s="46"/>
      <c r="S49" s="21"/>
      <c r="T49" s="21"/>
      <c r="U49" s="47"/>
      <c r="V49" s="47"/>
      <c r="W49" s="47"/>
      <c r="X49" s="47"/>
      <c r="Y49" s="46"/>
      <c r="Z49" s="46"/>
    </row>
    <row r="50" spans="2:26" s="41" customFormat="1" ht="21.75" hidden="1" customHeight="1" x14ac:dyDescent="0.5">
      <c r="B50" s="39">
        <v>8</v>
      </c>
      <c r="C50" s="40" t="s">
        <v>58</v>
      </c>
      <c r="F50" s="42"/>
      <c r="G50" s="43"/>
      <c r="H50" s="44"/>
      <c r="I50" s="166"/>
      <c r="J50" s="167"/>
      <c r="K50" s="134"/>
      <c r="L50" s="136"/>
      <c r="M50" s="25"/>
      <c r="N50" s="18"/>
      <c r="O50" s="34"/>
      <c r="P50" s="46"/>
      <c r="Q50" s="46"/>
      <c r="R50" s="46"/>
      <c r="S50" s="21"/>
      <c r="T50" s="21"/>
      <c r="U50" s="47"/>
      <c r="V50" s="47"/>
      <c r="W50" s="47"/>
      <c r="X50" s="47"/>
      <c r="Y50" s="46"/>
      <c r="Z50" s="46"/>
    </row>
    <row r="51" spans="2:26" s="41" customFormat="1" ht="23.25" hidden="1" customHeight="1" x14ac:dyDescent="0.5">
      <c r="B51" s="43"/>
      <c r="C51" s="28">
        <v>8.1</v>
      </c>
      <c r="D51" s="35" t="s">
        <v>59</v>
      </c>
      <c r="E51" s="21"/>
      <c r="F51" s="24"/>
      <c r="G51" s="13" t="s">
        <v>43</v>
      </c>
      <c r="H51" s="44"/>
      <c r="I51" s="166"/>
      <c r="J51" s="167"/>
      <c r="K51" s="134"/>
      <c r="L51" s="136"/>
      <c r="M51" s="25"/>
      <c r="N51" s="18"/>
      <c r="O51" s="34"/>
      <c r="P51" s="46"/>
      <c r="Q51" s="46"/>
      <c r="R51" s="46"/>
      <c r="S51" s="21"/>
      <c r="T51" s="21"/>
      <c r="U51" s="47"/>
      <c r="V51" s="47"/>
      <c r="W51" s="47"/>
      <c r="X51" s="47"/>
      <c r="Y51" s="46"/>
      <c r="Z51" s="46"/>
    </row>
    <row r="52" spans="2:26" s="41" customFormat="1" ht="21.75" hidden="1" customHeight="1" x14ac:dyDescent="0.5">
      <c r="B52" s="43"/>
      <c r="C52" s="48"/>
      <c r="D52" s="8" t="s">
        <v>60</v>
      </c>
      <c r="E52" s="49">
        <f>[5]ข้อมูลเริ่มต้น!H41</f>
        <v>0</v>
      </c>
      <c r="F52" s="42"/>
      <c r="G52" s="43"/>
      <c r="H52" s="44"/>
      <c r="I52" s="166"/>
      <c r="J52" s="167"/>
      <c r="K52" s="134"/>
      <c r="L52" s="136"/>
      <c r="M52" s="25"/>
      <c r="N52" s="18"/>
      <c r="O52" s="34"/>
      <c r="P52" s="46"/>
      <c r="Q52" s="46"/>
      <c r="R52" s="46"/>
      <c r="S52" s="21"/>
      <c r="T52" s="21"/>
      <c r="U52" s="47"/>
      <c r="V52" s="47"/>
      <c r="W52" s="47"/>
      <c r="X52" s="47"/>
      <c r="Y52" s="46"/>
      <c r="Z52" s="46"/>
    </row>
    <row r="53" spans="2:26" s="41" customFormat="1" ht="21.75" hidden="1" customHeight="1" x14ac:dyDescent="0.5">
      <c r="B53" s="43"/>
      <c r="C53" s="48"/>
      <c r="D53" s="8" t="s">
        <v>61</v>
      </c>
      <c r="E53" s="50" t="str">
        <f>[5]ข้อมูลเริ่มต้น!M41</f>
        <v>1-1.80x1.80</v>
      </c>
      <c r="F53" s="42"/>
      <c r="G53" s="43"/>
      <c r="H53" s="44"/>
      <c r="I53" s="166"/>
      <c r="J53" s="167"/>
      <c r="K53" s="134"/>
      <c r="L53" s="136"/>
      <c r="M53" s="25"/>
      <c r="N53" s="18"/>
      <c r="O53" s="34"/>
      <c r="P53" s="46"/>
      <c r="Q53" s="46"/>
      <c r="R53" s="46"/>
      <c r="S53" s="21"/>
      <c r="T53" s="21"/>
      <c r="U53" s="47"/>
      <c r="V53" s="47"/>
      <c r="W53" s="47"/>
      <c r="X53" s="47"/>
      <c r="Y53" s="46"/>
      <c r="Z53" s="46"/>
    </row>
    <row r="54" spans="2:26" s="41" customFormat="1" ht="21.75" hidden="1" customHeight="1" x14ac:dyDescent="0.5">
      <c r="B54" s="43"/>
      <c r="C54" s="48"/>
      <c r="D54" s="8" t="s">
        <v>62</v>
      </c>
      <c r="E54" s="50">
        <f>[5]ข้อมูลเริ่มต้น!H42</f>
        <v>0</v>
      </c>
      <c r="F54" s="51" t="s">
        <v>29</v>
      </c>
      <c r="G54" s="43"/>
      <c r="H54" s="44"/>
      <c r="I54" s="166"/>
      <c r="J54" s="167"/>
      <c r="K54" s="134"/>
      <c r="L54" s="136"/>
      <c r="M54" s="25"/>
      <c r="N54" s="18"/>
      <c r="O54" s="34"/>
      <c r="P54" s="46"/>
      <c r="Q54" s="46"/>
      <c r="R54" s="46"/>
      <c r="S54" s="21"/>
      <c r="T54" s="21"/>
      <c r="U54" s="47"/>
      <c r="V54" s="47"/>
      <c r="W54" s="47"/>
      <c r="X54" s="47"/>
      <c r="Y54" s="46"/>
      <c r="Z54" s="46"/>
    </row>
    <row r="55" spans="2:26" s="41" customFormat="1" ht="21.75" hidden="1" x14ac:dyDescent="0.5">
      <c r="B55" s="39">
        <v>6</v>
      </c>
      <c r="C55" s="48" t="s">
        <v>63</v>
      </c>
      <c r="D55" s="52"/>
      <c r="F55" s="42"/>
      <c r="G55" s="39" t="s">
        <v>64</v>
      </c>
      <c r="H55" s="44"/>
      <c r="I55" s="166"/>
      <c r="J55" s="167"/>
      <c r="K55" s="134"/>
      <c r="L55" s="136"/>
      <c r="M55" s="25"/>
      <c r="N55" s="18"/>
      <c r="O55" s="34"/>
      <c r="P55" s="46"/>
      <c r="Q55" s="46"/>
      <c r="R55" s="46"/>
      <c r="S55" s="21"/>
      <c r="T55" s="21"/>
      <c r="U55" s="47"/>
      <c r="V55" s="47"/>
      <c r="W55" s="47"/>
      <c r="X55" s="47"/>
      <c r="Y55" s="46"/>
      <c r="Z55" s="46"/>
    </row>
    <row r="56" spans="2:26" s="41" customFormat="1" ht="21.75" x14ac:dyDescent="0.5">
      <c r="B56" s="53"/>
      <c r="C56" s="54"/>
      <c r="D56" s="55"/>
      <c r="E56" s="56"/>
      <c r="F56" s="57"/>
      <c r="G56" s="53"/>
      <c r="H56" s="58"/>
      <c r="I56" s="168"/>
      <c r="J56" s="169"/>
      <c r="K56" s="168"/>
      <c r="L56" s="169"/>
      <c r="M56" s="59"/>
      <c r="N56" s="60"/>
      <c r="O56" s="61"/>
      <c r="P56" s="46"/>
      <c r="Q56" s="46"/>
      <c r="R56" s="46"/>
      <c r="S56" s="21"/>
      <c r="T56" s="21"/>
      <c r="U56" s="47"/>
      <c r="V56" s="47"/>
      <c r="W56" s="47"/>
      <c r="X56" s="47"/>
      <c r="Y56" s="46"/>
      <c r="Z56" s="46"/>
    </row>
    <row r="57" spans="2:26" s="41" customFormat="1" ht="22.5" thickBot="1" x14ac:dyDescent="0.55000000000000004">
      <c r="D57" s="62"/>
      <c r="E57" s="63"/>
      <c r="F57" s="63"/>
      <c r="H57" s="64"/>
      <c r="I57" s="64"/>
      <c r="L57" s="65"/>
      <c r="N57" s="62" t="s">
        <v>65</v>
      </c>
      <c r="O57" s="66">
        <f>ROUND((SUM(O9:O56)),4)</f>
        <v>0</v>
      </c>
      <c r="P57" s="46"/>
      <c r="Q57" s="67">
        <v>321000</v>
      </c>
      <c r="R57" s="68">
        <f>Q57-O57</f>
        <v>321000</v>
      </c>
      <c r="S57" s="21"/>
      <c r="T57" s="21"/>
      <c r="U57" s="47"/>
      <c r="V57" s="47"/>
      <c r="W57" s="47"/>
      <c r="X57" s="47"/>
      <c r="Y57" s="46"/>
      <c r="Z57" s="46"/>
    </row>
    <row r="58" spans="2:26" s="41" customFormat="1" ht="23.25" thickTop="1" thickBot="1" x14ac:dyDescent="0.55000000000000004">
      <c r="D58" s="62"/>
      <c r="E58" s="63"/>
      <c r="F58" s="63"/>
      <c r="H58" s="64"/>
      <c r="I58" s="64"/>
      <c r="L58" s="65"/>
      <c r="M58" s="64"/>
      <c r="N58" s="21"/>
      <c r="O58" s="46"/>
      <c r="P58" s="46"/>
      <c r="Q58" s="46"/>
      <c r="R58" s="46"/>
      <c r="S58" s="21"/>
      <c r="T58" s="21"/>
      <c r="U58" s="47"/>
      <c r="V58" s="47"/>
      <c r="W58" s="47"/>
      <c r="X58" s="47"/>
      <c r="Y58" s="46"/>
      <c r="Z58" s="46"/>
    </row>
    <row r="59" spans="2:26" s="41" customFormat="1" ht="24" customHeight="1" thickBot="1" x14ac:dyDescent="0.55000000000000004">
      <c r="D59" s="62" t="s">
        <v>66</v>
      </c>
      <c r="E59" s="63" t="s">
        <v>67</v>
      </c>
      <c r="F59" s="63"/>
      <c r="H59" s="64"/>
      <c r="I59" s="64"/>
      <c r="L59" s="160">
        <f>SUM(K9:L56)</f>
        <v>0</v>
      </c>
      <c r="M59" s="161"/>
      <c r="N59" s="21"/>
      <c r="O59" s="46"/>
      <c r="P59" s="69" t="s">
        <v>68</v>
      </c>
      <c r="Q59" s="70">
        <f>([5]ข้อมูลเริ่มต้น!$W$20)</f>
        <v>992</v>
      </c>
      <c r="R59" s="71" t="s">
        <v>20</v>
      </c>
      <c r="S59" s="21"/>
      <c r="T59" s="21"/>
      <c r="U59" s="47"/>
      <c r="V59" s="47"/>
      <c r="W59" s="47"/>
      <c r="X59" s="47"/>
      <c r="Y59" s="46"/>
      <c r="Z59" s="46"/>
    </row>
    <row r="60" spans="2:26" s="41" customFormat="1" ht="22.5" thickBot="1" x14ac:dyDescent="0.55000000000000004">
      <c r="D60" s="62" t="s">
        <v>69</v>
      </c>
      <c r="E60" s="63" t="s">
        <v>70</v>
      </c>
      <c r="F60" s="63"/>
      <c r="H60" s="64"/>
      <c r="I60" s="64"/>
      <c r="L60" s="162">
        <f>IF(K51=" ",0,ROUND(K51,2))</f>
        <v>0</v>
      </c>
      <c r="M60" s="163"/>
      <c r="N60" s="21"/>
      <c r="O60" s="46"/>
      <c r="P60" s="72" t="s">
        <v>71</v>
      </c>
      <c r="Q60" s="70">
        <f>O57/Q59</f>
        <v>0</v>
      </c>
      <c r="R60" s="71" t="s">
        <v>72</v>
      </c>
      <c r="S60" s="21"/>
      <c r="T60" s="21"/>
      <c r="U60" s="47"/>
      <c r="V60" s="47"/>
      <c r="W60" s="47"/>
      <c r="X60" s="47"/>
      <c r="Y60" s="46"/>
      <c r="Z60" s="46"/>
    </row>
    <row r="61" spans="2:26" s="41" customFormat="1" ht="22.5" thickBot="1" x14ac:dyDescent="0.55000000000000004">
      <c r="D61" s="52"/>
      <c r="E61" s="63"/>
      <c r="F61" s="63"/>
      <c r="H61" s="64"/>
      <c r="I61" s="64"/>
      <c r="M61" s="64"/>
      <c r="N61" s="21"/>
      <c r="O61" s="73"/>
      <c r="P61" s="67"/>
      <c r="Q61" s="46"/>
      <c r="R61" s="46"/>
      <c r="S61" s="21"/>
      <c r="T61" s="21"/>
      <c r="U61" s="47"/>
      <c r="V61" s="47"/>
      <c r="W61" s="47"/>
      <c r="X61" s="47"/>
      <c r="Y61" s="46"/>
      <c r="Z61" s="46"/>
    </row>
    <row r="62" spans="2:26" s="41" customFormat="1" ht="22.5" thickBot="1" x14ac:dyDescent="0.55000000000000004">
      <c r="D62" s="62" t="s">
        <v>73</v>
      </c>
      <c r="E62" s="63" t="s">
        <v>74</v>
      </c>
      <c r="F62" s="63"/>
      <c r="H62" s="64"/>
      <c r="I62" s="64"/>
      <c r="L62" s="164">
        <v>1.3642000000000001</v>
      </c>
      <c r="M62" s="165"/>
      <c r="N62" s="21"/>
      <c r="O62" s="46"/>
      <c r="P62" s="46"/>
      <c r="Q62" s="46"/>
      <c r="R62" s="46"/>
      <c r="S62" s="21"/>
      <c r="T62" s="21"/>
      <c r="U62" s="47"/>
      <c r="V62" s="47"/>
      <c r="W62" s="47"/>
      <c r="X62" s="47"/>
      <c r="Y62" s="46"/>
      <c r="Z62" s="46"/>
    </row>
    <row r="63" spans="2:26" s="41" customFormat="1" ht="22.5" thickBot="1" x14ac:dyDescent="0.55000000000000004">
      <c r="D63" s="62" t="s">
        <v>75</v>
      </c>
      <c r="E63" s="63" t="s">
        <v>76</v>
      </c>
      <c r="F63" s="63"/>
      <c r="H63" s="64"/>
      <c r="I63" s="64"/>
      <c r="L63" s="164">
        <f>[5]F_สะพานและท่อเหลี่ยม!$N$5</f>
        <v>1.2508999999999999</v>
      </c>
      <c r="M63" s="165"/>
      <c r="N63" s="21"/>
      <c r="O63" s="46"/>
      <c r="P63" s="46"/>
      <c r="Q63" s="46"/>
      <c r="R63" s="46"/>
      <c r="S63" s="21"/>
      <c r="T63" s="21"/>
      <c r="U63" s="47"/>
      <c r="V63" s="47"/>
      <c r="W63" s="47"/>
      <c r="X63" s="47"/>
      <c r="Y63" s="46"/>
      <c r="Z63" s="46"/>
    </row>
    <row r="64" spans="2:26" s="41" customFormat="1" ht="21.75" x14ac:dyDescent="0.5">
      <c r="D64" s="62"/>
      <c r="E64" s="63"/>
      <c r="F64" s="63"/>
      <c r="H64" s="64"/>
      <c r="I64" s="64"/>
      <c r="L64" s="65"/>
      <c r="M64" s="64"/>
      <c r="N64" s="21"/>
      <c r="O64" s="67"/>
      <c r="P64" s="46"/>
      <c r="Q64" s="46"/>
      <c r="R64" s="46"/>
      <c r="S64" s="21"/>
      <c r="T64" s="21"/>
      <c r="U64" s="47"/>
      <c r="V64" s="47"/>
      <c r="W64" s="47"/>
      <c r="X64" s="47"/>
      <c r="Y64" s="46"/>
      <c r="Z64" s="46"/>
    </row>
    <row r="65" spans="4:15" ht="21" customHeight="1" x14ac:dyDescent="0.5">
      <c r="D65" s="52"/>
      <c r="G65" s="21"/>
      <c r="H65" s="118"/>
      <c r="L65" s="76"/>
    </row>
    <row r="66" spans="4:15" ht="21" customHeight="1" x14ac:dyDescent="0.5">
      <c r="E66" s="159"/>
      <c r="F66" s="159"/>
      <c r="G66" s="159"/>
      <c r="H66" s="159"/>
      <c r="M66" s="159"/>
      <c r="N66" s="159"/>
      <c r="O66" s="159"/>
    </row>
    <row r="67" spans="4:15" ht="21" customHeight="1" x14ac:dyDescent="0.5">
      <c r="E67" s="159"/>
      <c r="F67" s="159"/>
      <c r="G67" s="159"/>
      <c r="H67" s="159"/>
      <c r="M67" s="159"/>
      <c r="N67" s="159"/>
      <c r="O67" s="159"/>
    </row>
    <row r="69" spans="4:15" ht="21" customHeight="1" x14ac:dyDescent="0.5">
      <c r="D69" s="78"/>
      <c r="G69" s="21"/>
      <c r="H69" s="21"/>
      <c r="I69" s="21"/>
      <c r="J69" s="21"/>
      <c r="K69" s="21"/>
      <c r="L69" s="78"/>
      <c r="M69" s="159"/>
      <c r="N69" s="159"/>
      <c r="O69" s="159"/>
    </row>
    <row r="70" spans="4:15" ht="21" customHeight="1" x14ac:dyDescent="0.5">
      <c r="D70" s="21"/>
      <c r="E70" s="159"/>
      <c r="F70" s="159"/>
      <c r="G70" s="159"/>
      <c r="H70" s="159"/>
      <c r="L70" s="75"/>
      <c r="M70" s="138"/>
      <c r="N70" s="138"/>
      <c r="O70" s="138"/>
    </row>
    <row r="71" spans="4:15" ht="21" customHeight="1" x14ac:dyDescent="0.5">
      <c r="D71" s="21"/>
      <c r="E71" s="159"/>
      <c r="F71" s="159"/>
      <c r="G71" s="159"/>
      <c r="H71" s="159"/>
      <c r="L71" s="75"/>
      <c r="M71" s="138"/>
      <c r="N71" s="138"/>
      <c r="O71" s="138"/>
    </row>
  </sheetData>
  <mergeCells count="119">
    <mergeCell ref="B1:O1"/>
    <mergeCell ref="E2:O2"/>
    <mergeCell ref="B7:B8"/>
    <mergeCell ref="C7:F8"/>
    <mergeCell ref="G7:G8"/>
    <mergeCell ref="H7:H8"/>
    <mergeCell ref="I7:J8"/>
    <mergeCell ref="K7:L8"/>
    <mergeCell ref="M7:M8"/>
    <mergeCell ref="I12:J12"/>
    <mergeCell ref="K12:L12"/>
    <mergeCell ref="I13:J13"/>
    <mergeCell ref="K13:L13"/>
    <mergeCell ref="I14:J14"/>
    <mergeCell ref="K14:L14"/>
    <mergeCell ref="O7:O8"/>
    <mergeCell ref="I9:J9"/>
    <mergeCell ref="K9:L9"/>
    <mergeCell ref="I10:J10"/>
    <mergeCell ref="K10:L10"/>
    <mergeCell ref="I11:J11"/>
    <mergeCell ref="K11:L11"/>
    <mergeCell ref="I18:J18"/>
    <mergeCell ref="K18:L18"/>
    <mergeCell ref="I19:J19"/>
    <mergeCell ref="K19:L19"/>
    <mergeCell ref="I20:J20"/>
    <mergeCell ref="K20:L20"/>
    <mergeCell ref="I15:J15"/>
    <mergeCell ref="K15:L15"/>
    <mergeCell ref="I16:J16"/>
    <mergeCell ref="K16:L16"/>
    <mergeCell ref="I17:J17"/>
    <mergeCell ref="K17:L17"/>
    <mergeCell ref="I24:J24"/>
    <mergeCell ref="K24:L24"/>
    <mergeCell ref="I25:J25"/>
    <mergeCell ref="K25:L25"/>
    <mergeCell ref="I26:J26"/>
    <mergeCell ref="K26:L26"/>
    <mergeCell ref="I21:J21"/>
    <mergeCell ref="K21:L21"/>
    <mergeCell ref="I22:J22"/>
    <mergeCell ref="K22:L22"/>
    <mergeCell ref="I23:J23"/>
    <mergeCell ref="K23:L23"/>
    <mergeCell ref="I30:J30"/>
    <mergeCell ref="K30:L30"/>
    <mergeCell ref="I31:J31"/>
    <mergeCell ref="K31:L31"/>
    <mergeCell ref="I32:J32"/>
    <mergeCell ref="K32:L32"/>
    <mergeCell ref="I27:J27"/>
    <mergeCell ref="K27:L27"/>
    <mergeCell ref="I28:J28"/>
    <mergeCell ref="K28:L28"/>
    <mergeCell ref="I29:J29"/>
    <mergeCell ref="K29:L29"/>
    <mergeCell ref="I36:J36"/>
    <mergeCell ref="K36:L36"/>
    <mergeCell ref="I37:J37"/>
    <mergeCell ref="K37:L37"/>
    <mergeCell ref="I38:J38"/>
    <mergeCell ref="K38:L38"/>
    <mergeCell ref="I33:J33"/>
    <mergeCell ref="K33:L33"/>
    <mergeCell ref="I34:J34"/>
    <mergeCell ref="K34:L34"/>
    <mergeCell ref="I35:J35"/>
    <mergeCell ref="K35:L35"/>
    <mergeCell ref="I42:J42"/>
    <mergeCell ref="K42:L42"/>
    <mergeCell ref="I43:J43"/>
    <mergeCell ref="K43:L43"/>
    <mergeCell ref="I44:J44"/>
    <mergeCell ref="K44:L44"/>
    <mergeCell ref="I39:J39"/>
    <mergeCell ref="K39:L39"/>
    <mergeCell ref="I40:J40"/>
    <mergeCell ref="K40:L40"/>
    <mergeCell ref="I41:J41"/>
    <mergeCell ref="K41:L41"/>
    <mergeCell ref="I48:J48"/>
    <mergeCell ref="K48:L48"/>
    <mergeCell ref="I49:J49"/>
    <mergeCell ref="K49:L49"/>
    <mergeCell ref="I50:J50"/>
    <mergeCell ref="K50:L50"/>
    <mergeCell ref="I45:J45"/>
    <mergeCell ref="K45:L45"/>
    <mergeCell ref="I46:J46"/>
    <mergeCell ref="K46:L46"/>
    <mergeCell ref="I47:J47"/>
    <mergeCell ref="K47:L47"/>
    <mergeCell ref="I54:J54"/>
    <mergeCell ref="K54:L54"/>
    <mergeCell ref="I55:J55"/>
    <mergeCell ref="K55:L55"/>
    <mergeCell ref="I56:J56"/>
    <mergeCell ref="K56:L56"/>
    <mergeCell ref="I51:J51"/>
    <mergeCell ref="K51:L51"/>
    <mergeCell ref="I52:J52"/>
    <mergeCell ref="K52:L52"/>
    <mergeCell ref="I53:J53"/>
    <mergeCell ref="K53:L53"/>
    <mergeCell ref="E67:H67"/>
    <mergeCell ref="M67:O67"/>
    <mergeCell ref="M69:O69"/>
    <mergeCell ref="E70:H70"/>
    <mergeCell ref="M70:O70"/>
    <mergeCell ref="E71:H71"/>
    <mergeCell ref="M71:O71"/>
    <mergeCell ref="L59:M59"/>
    <mergeCell ref="L60:M60"/>
    <mergeCell ref="L62:M62"/>
    <mergeCell ref="L63:M63"/>
    <mergeCell ref="E66:H66"/>
    <mergeCell ref="M66:O66"/>
  </mergeCells>
  <printOptions horizontalCentered="1"/>
  <pageMargins left="0.19685039370078741" right="0.19685039370078741" top="0.78740157480314965" bottom="0.47244094488188981" header="0.23622047244094491" footer="0.11811023622047245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4</vt:i4>
      </vt:variant>
    </vt:vector>
  </HeadingPairs>
  <TitlesOfParts>
    <vt:vector size="6" baseType="lpstr">
      <vt:lpstr>ปร.5 คสล.</vt:lpstr>
      <vt:lpstr>แบบสรุปราคา คสล.</vt:lpstr>
      <vt:lpstr>'แบบสรุปราคา คสล.'!Print_Area</vt:lpstr>
      <vt:lpstr>'ปร.5 คสล.'!Print_Area</vt:lpstr>
      <vt:lpstr>'แบบสรุปราคา คสล.'!Print_Titles</vt:lpstr>
      <vt:lpstr>'ปร.5 คสล.'!Print_Titles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บุญชูกิจ บุญชูกิจ</cp:lastModifiedBy>
  <dcterms:created xsi:type="dcterms:W3CDTF">2024-08-16T02:05:32Z</dcterms:created>
  <dcterms:modified xsi:type="dcterms:W3CDTF">2024-08-20T05:13:24Z</dcterms:modified>
</cp:coreProperties>
</file>