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E:\My Works\5.4 อบต.ดงพยุง ปีงบ 2566\6.งบเหลือจ่าย\แก้ไขเหลือจ่าย 1-1\งานเสริมผิวจราจรด้วยแอสฟัลท์ติก สายบ้านดงพยุงเหนือ ช่วงสี่เเยกหน้าบ้านนางไหม พิกุลหอม ไป หน้าวัดกลาง\จัดจ้าง - r1x\"/>
    </mc:Choice>
  </mc:AlternateContent>
  <xr:revisionPtr revIDLastSave="0" documentId="13_ncr:1_{C2459160-0DDA-48FD-83AF-1748395F1A3E}" xr6:coauthVersionLast="47" xr6:coauthVersionMax="47" xr10:uidLastSave="{00000000-0000-0000-0000-000000000000}"/>
  <bookViews>
    <workbookView xWindow="-120" yWindow="-120" windowWidth="20730" windowHeight="11160" tabRatio="862" firstSheet="1" activeTab="1" xr2:uid="{00000000-000D-0000-FFFF-FFFF00000000}"/>
  </bookViews>
  <sheets>
    <sheet name="ปร6" sheetId="131" state="hidden" r:id="rId1"/>
    <sheet name="ปร5" sheetId="132" r:id="rId2"/>
    <sheet name="สรุปราคากลาง" sheetId="102" r:id="rId3"/>
    <sheet name="ค่าเสื่อมราคา" sheetId="118" state="hidden" r:id="rId4"/>
    <sheet name="ค่าเสื่อม+ขนส่ง" sheetId="126" state="hidden" r:id="rId5"/>
    <sheet name="ค่าขนส่ง 6 ล้อ" sheetId="112" state="hidden" r:id="rId6"/>
    <sheet name="6ล้อ" sheetId="113" state="hidden" r:id="rId7"/>
    <sheet name="ค่าขนส่ง 10 ล้อ" sheetId="114" state="hidden" r:id="rId8"/>
    <sheet name="10ล้อ" sheetId="115" state="hidden" r:id="rId9"/>
    <sheet name="ค่าขนส่ง 10 ล้อ+พ่วง" sheetId="116" state="hidden" r:id="rId10"/>
    <sheet name="10ล้อ+พ่วง" sheetId="117" state="hidden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\a" localSheetId="8">#REF!</definedName>
    <definedName name="\a" localSheetId="10">#REF!</definedName>
    <definedName name="\a" localSheetId="6">#REF!</definedName>
    <definedName name="\a" localSheetId="7">#REF!</definedName>
    <definedName name="\a" localSheetId="9">#REF!</definedName>
    <definedName name="\a" localSheetId="4">#REF!</definedName>
    <definedName name="\a" localSheetId="3">#REF!</definedName>
    <definedName name="\a" localSheetId="1">#REF!</definedName>
    <definedName name="\a" localSheetId="0">#REF!</definedName>
    <definedName name="\a" localSheetId="2">#REF!</definedName>
    <definedName name="\a">#REF!</definedName>
    <definedName name="\o">#REF!</definedName>
    <definedName name="\r">#REF!</definedName>
    <definedName name="\s">#REF!</definedName>
    <definedName name="\z" localSheetId="8">#REF!</definedName>
    <definedName name="\z" localSheetId="10">#REF!</definedName>
    <definedName name="\z" localSheetId="6">#REF!</definedName>
    <definedName name="\z" localSheetId="7">#REF!</definedName>
    <definedName name="\z" localSheetId="9">#REF!</definedName>
    <definedName name="\z" localSheetId="4">#REF!</definedName>
    <definedName name="\z" localSheetId="3">#REF!</definedName>
    <definedName name="\z" localSheetId="1">#REF!</definedName>
    <definedName name="\z" localSheetId="0">#REF!</definedName>
    <definedName name="\z" localSheetId="2">#REF!</definedName>
    <definedName name="\z">#REF!</definedName>
    <definedName name="__________________________ml1" localSheetId="4">[1]รถพ่วงขนส่ง!$AA$27</definedName>
    <definedName name="__________________________ml1" localSheetId="2">[1]รถพ่วงขนส่ง!$AA$27</definedName>
    <definedName name="__________________________ml1">[1]รถพ่วงขนส่ง!$AA$27</definedName>
    <definedName name="__________________________sp1" localSheetId="4">[1]รถพ่วงขนส่ง!$AA$31</definedName>
    <definedName name="__________________________sp1" localSheetId="2">[1]รถพ่วงขนส่ง!$AA$31</definedName>
    <definedName name="__________________________sp1">[1]รถพ่วงขนส่ง!$AA$31</definedName>
    <definedName name="__________________________tc1" localSheetId="4">[1]รถพ่วงขนส่ง!$AA$78</definedName>
    <definedName name="__________________________tc1" localSheetId="2">[1]รถพ่วงขนส่ง!$AA$78</definedName>
    <definedName name="__________________________tc1">[1]รถพ่วงขนส่ง!$AA$78</definedName>
    <definedName name="_________________________ml1" localSheetId="4">[2]รถพ่วงขนส่ง!$AA$27</definedName>
    <definedName name="_________________________ml1" localSheetId="2">[2]รถพ่วงขนส่ง!$AA$27</definedName>
    <definedName name="_________________________ml1">[2]รถพ่วงขนส่ง!$AA$27</definedName>
    <definedName name="_________________________sp1" localSheetId="4">[2]รถพ่วงขนส่ง!$AA$31</definedName>
    <definedName name="_________________________sp1" localSheetId="2">[2]รถพ่วงขนส่ง!$AA$31</definedName>
    <definedName name="_________________________sp1">[2]รถพ่วงขนส่ง!$AA$31</definedName>
    <definedName name="_________________________tc1" localSheetId="4">[2]รถพ่วงขนส่ง!$AA$78</definedName>
    <definedName name="_________________________tc1" localSheetId="2">[2]รถพ่วงขนส่ง!$AA$78</definedName>
    <definedName name="_________________________tc1">[2]รถพ่วงขนส่ง!$AA$78</definedName>
    <definedName name="________________________ml1" localSheetId="4">[1]รถพ่วงขนส่ง!$AA$27</definedName>
    <definedName name="________________________ml1" localSheetId="2">[1]รถพ่วงขนส่ง!$AA$27</definedName>
    <definedName name="________________________ml1">[1]รถพ่วงขนส่ง!$AA$27</definedName>
    <definedName name="________________________sp1" localSheetId="4">[1]รถพ่วงขนส่ง!$AA$31</definedName>
    <definedName name="________________________sp1" localSheetId="2">[1]รถพ่วงขนส่ง!$AA$31</definedName>
    <definedName name="________________________sp1">[1]รถพ่วงขนส่ง!$AA$31</definedName>
    <definedName name="________________________tc1" localSheetId="4">[1]รถพ่วงขนส่ง!$AA$78</definedName>
    <definedName name="________________________tc1" localSheetId="2">[1]รถพ่วงขนส่ง!$AA$78</definedName>
    <definedName name="________________________tc1">[1]รถพ่วงขนส่ง!$AA$78</definedName>
    <definedName name="______________________ml1" localSheetId="4">[3]รถพ่วงขนส่ง!$AA$27</definedName>
    <definedName name="______________________ml1" localSheetId="2">[3]รถพ่วงขนส่ง!$AA$27</definedName>
    <definedName name="______________________ml1">[3]รถพ่วงขนส่ง!$AA$27</definedName>
    <definedName name="______________________sp1" localSheetId="4">[3]รถพ่วงขนส่ง!$AA$31</definedName>
    <definedName name="______________________sp1" localSheetId="2">[3]รถพ่วงขนส่ง!$AA$31</definedName>
    <definedName name="______________________sp1">[3]รถพ่วงขนส่ง!$AA$31</definedName>
    <definedName name="______________________tc1" localSheetId="4">[3]รถพ่วงขนส่ง!$AA$78</definedName>
    <definedName name="______________________tc1" localSheetId="2">[3]รถพ่วงขนส่ง!$AA$78</definedName>
    <definedName name="______________________tc1">[3]รถพ่วงขนส่ง!$AA$78</definedName>
    <definedName name="_____________________ml1" localSheetId="4">[3]รถพ่วงขนส่ง!$AA$27</definedName>
    <definedName name="_____________________ml1" localSheetId="2">[3]รถพ่วงขนส่ง!$AA$27</definedName>
    <definedName name="_____________________ml1">[3]รถพ่วงขนส่ง!$AA$27</definedName>
    <definedName name="_____________________sp1" localSheetId="4">[3]รถพ่วงขนส่ง!$AA$31</definedName>
    <definedName name="_____________________sp1" localSheetId="2">[3]รถพ่วงขนส่ง!$AA$31</definedName>
    <definedName name="_____________________sp1">[3]รถพ่วงขนส่ง!$AA$31</definedName>
    <definedName name="_____________________tc1" localSheetId="4">[3]รถพ่วงขนส่ง!$AA$78</definedName>
    <definedName name="_____________________tc1" localSheetId="2">[3]รถพ่วงขนส่ง!$AA$78</definedName>
    <definedName name="_____________________tc1">[3]รถพ่วงขนส่ง!$AA$78</definedName>
    <definedName name="____________________ml1" localSheetId="4">[4]รถพ่วงขนส่ง!$AA$27</definedName>
    <definedName name="____________________ml1" localSheetId="2">[4]รถพ่วงขนส่ง!$AA$27</definedName>
    <definedName name="____________________ml1">[4]รถพ่วงขนส่ง!$AA$27</definedName>
    <definedName name="____________________sp1" localSheetId="4">[4]รถพ่วงขนส่ง!$AA$31</definedName>
    <definedName name="____________________sp1" localSheetId="2">[4]รถพ่วงขนส่ง!$AA$31</definedName>
    <definedName name="____________________sp1">[4]รถพ่วงขนส่ง!$AA$31</definedName>
    <definedName name="____________________tc1" localSheetId="4">[4]รถพ่วงขนส่ง!$AA$78</definedName>
    <definedName name="____________________tc1" localSheetId="2">[4]รถพ่วงขนส่ง!$AA$78</definedName>
    <definedName name="____________________tc1">[4]รถพ่วงขนส่ง!$AA$78</definedName>
    <definedName name="___________________ml1" localSheetId="4">[3]รถพ่วงขนส่ง!$AA$27</definedName>
    <definedName name="___________________ml1" localSheetId="2">[3]รถพ่วงขนส่ง!$AA$27</definedName>
    <definedName name="___________________ml1">[3]รถพ่วงขนส่ง!$AA$27</definedName>
    <definedName name="___________________sp1" localSheetId="4">[3]รถพ่วงขนส่ง!$AA$31</definedName>
    <definedName name="___________________sp1" localSheetId="2">[3]รถพ่วงขนส่ง!$AA$31</definedName>
    <definedName name="___________________sp1">[3]รถพ่วงขนส่ง!$AA$31</definedName>
    <definedName name="___________________tc1" localSheetId="4">[3]รถพ่วงขนส่ง!$AA$78</definedName>
    <definedName name="___________________tc1" localSheetId="2">[3]รถพ่วงขนส่ง!$AA$78</definedName>
    <definedName name="___________________tc1">[3]รถพ่วงขนส่ง!$AA$78</definedName>
    <definedName name="__________________ml1" localSheetId="4">[5]รถพ่วงขนส่ง!$AA$27</definedName>
    <definedName name="__________________ml1" localSheetId="2">[5]รถพ่วงขนส่ง!$AA$27</definedName>
    <definedName name="__________________ml1">[5]รถพ่วงขนส่ง!$AA$27</definedName>
    <definedName name="__________________sp1" localSheetId="4">[5]รถพ่วงขนส่ง!$AA$31</definedName>
    <definedName name="__________________sp1" localSheetId="2">[5]รถพ่วงขนส่ง!$AA$31</definedName>
    <definedName name="__________________sp1">[5]รถพ่วงขนส่ง!$AA$31</definedName>
    <definedName name="__________________tc1" localSheetId="4">[5]รถพ่วงขนส่ง!$AA$78</definedName>
    <definedName name="__________________tc1" localSheetId="2">[5]รถพ่วงขนส่ง!$AA$78</definedName>
    <definedName name="__________________tc1">[5]รถพ่วงขนส่ง!$AA$78</definedName>
    <definedName name="_________________ml1" localSheetId="4">[6]รถพ่วงขนส่ง!$AA$27</definedName>
    <definedName name="_________________ml1" localSheetId="2">[6]รถพ่วงขนส่ง!$AA$27</definedName>
    <definedName name="_________________ml1">[6]รถพ่วงขนส่ง!$AA$27</definedName>
    <definedName name="_________________sp1" localSheetId="4">[6]รถพ่วงขนส่ง!$AA$31</definedName>
    <definedName name="_________________sp1" localSheetId="2">[6]รถพ่วงขนส่ง!$AA$31</definedName>
    <definedName name="_________________sp1">[6]รถพ่วงขนส่ง!$AA$31</definedName>
    <definedName name="_________________tc1" localSheetId="4">[6]รถพ่วงขนส่ง!$AA$78</definedName>
    <definedName name="_________________tc1" localSheetId="2">[6]รถพ่วงขนส่ง!$AA$78</definedName>
    <definedName name="_________________tc1">[6]รถพ่วงขนส่ง!$AA$78</definedName>
    <definedName name="________________ml1" localSheetId="4">[6]รถพ่วงขนส่ง!$AA$27</definedName>
    <definedName name="________________ml1" localSheetId="2">[6]รถพ่วงขนส่ง!$AA$27</definedName>
    <definedName name="________________ml1">[6]รถพ่วงขนส่ง!$AA$27</definedName>
    <definedName name="________________sp1" localSheetId="4">[6]รถพ่วงขนส่ง!$AA$31</definedName>
    <definedName name="________________sp1" localSheetId="2">[6]รถพ่วงขนส่ง!$AA$31</definedName>
    <definedName name="________________sp1">[6]รถพ่วงขนส่ง!$AA$31</definedName>
    <definedName name="________________tc1" localSheetId="4">[6]รถพ่วงขนส่ง!$AA$78</definedName>
    <definedName name="________________tc1" localSheetId="2">[6]รถพ่วงขนส่ง!$AA$78</definedName>
    <definedName name="________________tc1">[6]รถพ่วงขนส่ง!$AA$78</definedName>
    <definedName name="_______________ml1" localSheetId="4">[7]รถพ่วงขนส่ง!$AA$27</definedName>
    <definedName name="_______________ml1" localSheetId="2">[7]รถพ่วงขนส่ง!$AA$27</definedName>
    <definedName name="_______________ml1">[7]รถพ่วงขนส่ง!$AA$27</definedName>
    <definedName name="_______________sp1" localSheetId="4">[7]รถพ่วงขนส่ง!$AA$31</definedName>
    <definedName name="_______________sp1" localSheetId="2">[7]รถพ่วงขนส่ง!$AA$31</definedName>
    <definedName name="_______________sp1">[7]รถพ่วงขนส่ง!$AA$31</definedName>
    <definedName name="_______________tc1" localSheetId="4">[7]รถพ่วงขนส่ง!$AA$78</definedName>
    <definedName name="_______________tc1" localSheetId="2">[7]รถพ่วงขนส่ง!$AA$78</definedName>
    <definedName name="_______________tc1">[7]รถพ่วงขนส่ง!$AA$78</definedName>
    <definedName name="______________ml1" localSheetId="4">[5]รถพ่วงขนส่ง!$AA$27</definedName>
    <definedName name="______________ml1" localSheetId="2">[5]รถพ่วงขนส่ง!$AA$27</definedName>
    <definedName name="______________ml1">[5]รถพ่วงขนส่ง!$AA$27</definedName>
    <definedName name="______________sp1" localSheetId="4">[5]รถพ่วงขนส่ง!$AA$31</definedName>
    <definedName name="______________sp1" localSheetId="2">[5]รถพ่วงขนส่ง!$AA$31</definedName>
    <definedName name="______________sp1">[5]รถพ่วงขนส่ง!$AA$31</definedName>
    <definedName name="______________tc1" localSheetId="4">[5]รถพ่วงขนส่ง!$AA$78</definedName>
    <definedName name="______________tc1" localSheetId="2">[5]รถพ่วงขนส่ง!$AA$78</definedName>
    <definedName name="______________tc1">[5]รถพ่วงขนส่ง!$AA$78</definedName>
    <definedName name="_____________ml1" localSheetId="4">[5]รถพ่วงขนส่ง!$AA$27</definedName>
    <definedName name="_____________ml1" localSheetId="2">[5]รถพ่วงขนส่ง!$AA$27</definedName>
    <definedName name="_____________ml1">[5]รถพ่วงขนส่ง!$AA$27</definedName>
    <definedName name="_____________sp1" localSheetId="4">[5]รถพ่วงขนส่ง!$AA$31</definedName>
    <definedName name="_____________sp1" localSheetId="2">[5]รถพ่วงขนส่ง!$AA$31</definedName>
    <definedName name="_____________sp1">[5]รถพ่วงขนส่ง!$AA$31</definedName>
    <definedName name="_____________tc1" localSheetId="4">[5]รถพ่วงขนส่ง!$AA$78</definedName>
    <definedName name="_____________tc1" localSheetId="2">[5]รถพ่วงขนส่ง!$AA$78</definedName>
    <definedName name="_____________tc1">[5]รถพ่วงขนส่ง!$AA$78</definedName>
    <definedName name="____________ml1" localSheetId="4">[3]รถพ่วงขนส่ง!$AA$27</definedName>
    <definedName name="____________ml1" localSheetId="2">[3]รถพ่วงขนส่ง!$AA$27</definedName>
    <definedName name="____________ml1">[3]รถพ่วงขนส่ง!$AA$27</definedName>
    <definedName name="____________sp1" localSheetId="4">[3]รถพ่วงขนส่ง!$AA$31</definedName>
    <definedName name="____________sp1" localSheetId="2">[3]รถพ่วงขนส่ง!$AA$31</definedName>
    <definedName name="____________sp1">[3]รถพ่วงขนส่ง!$AA$31</definedName>
    <definedName name="____________tc1" localSheetId="4">[3]รถพ่วงขนส่ง!$AA$78</definedName>
    <definedName name="____________tc1" localSheetId="2">[3]รถพ่วงขนส่ง!$AA$78</definedName>
    <definedName name="____________tc1">[3]รถพ่วงขนส่ง!$AA$78</definedName>
    <definedName name="___________ml1" localSheetId="4">[4]รถพ่วงขนส่ง!$AA$27</definedName>
    <definedName name="___________ml1" localSheetId="2">[4]รถพ่วงขนส่ง!$AA$27</definedName>
    <definedName name="___________ml1">[4]รถพ่วงขนส่ง!$AA$27</definedName>
    <definedName name="___________sp1" localSheetId="4">[4]รถพ่วงขนส่ง!$AA$31</definedName>
    <definedName name="___________sp1" localSheetId="2">[4]รถพ่วงขนส่ง!$AA$31</definedName>
    <definedName name="___________sp1">[4]รถพ่วงขนส่ง!$AA$31</definedName>
    <definedName name="___________tc1" localSheetId="4">[4]รถพ่วงขนส่ง!$AA$78</definedName>
    <definedName name="___________tc1" localSheetId="2">[4]รถพ่วงขนส่ง!$AA$78</definedName>
    <definedName name="___________tc1">[4]รถพ่วงขนส่ง!$AA$78</definedName>
    <definedName name="__________ml1" localSheetId="4">[8]รถพ่วงขนส่ง!$AA$27</definedName>
    <definedName name="__________ml1" localSheetId="2">[8]รถพ่วงขนส่ง!$AA$27</definedName>
    <definedName name="__________ml1">[8]รถพ่วงขนส่ง!$AA$27</definedName>
    <definedName name="__________sp1" localSheetId="4">[8]รถพ่วงขนส่ง!$AA$31</definedName>
    <definedName name="__________sp1" localSheetId="2">[8]รถพ่วงขนส่ง!$AA$31</definedName>
    <definedName name="__________sp1">[8]รถพ่วงขนส่ง!$AA$31</definedName>
    <definedName name="__________tc1" localSheetId="4">[8]รถพ่วงขนส่ง!$AA$78</definedName>
    <definedName name="__________tc1" localSheetId="2">[8]รถพ่วงขนส่ง!$AA$78</definedName>
    <definedName name="__________tc1">[8]รถพ่วงขนส่ง!$AA$78</definedName>
    <definedName name="_________ml1" localSheetId="4">[3]รถพ่วงขนส่ง!$AA$27</definedName>
    <definedName name="_________ml1" localSheetId="2">[3]รถพ่วงขนส่ง!$AA$27</definedName>
    <definedName name="_________ml1">[3]รถพ่วงขนส่ง!$AA$27</definedName>
    <definedName name="_________sp1" localSheetId="4">[3]รถพ่วงขนส่ง!$AA$31</definedName>
    <definedName name="_________sp1" localSheetId="2">[3]รถพ่วงขนส่ง!$AA$31</definedName>
    <definedName name="_________sp1">[3]รถพ่วงขนส่ง!$AA$31</definedName>
    <definedName name="_________tc1" localSheetId="4">[3]รถพ่วงขนส่ง!$AA$78</definedName>
    <definedName name="_________tc1" localSheetId="2">[3]รถพ่วงขนส่ง!$AA$78</definedName>
    <definedName name="_________tc1">[3]รถพ่วงขนส่ง!$AA$78</definedName>
    <definedName name="________ml1" localSheetId="4">[3]รถพ่วงขนส่ง!$AA$27</definedName>
    <definedName name="________ml1" localSheetId="2">[3]รถพ่วงขนส่ง!$AA$27</definedName>
    <definedName name="________ml1">[3]รถพ่วงขนส่ง!$AA$27</definedName>
    <definedName name="________sp1" localSheetId="4">[3]รถพ่วงขนส่ง!$AA$31</definedName>
    <definedName name="________sp1" localSheetId="2">[3]รถพ่วงขนส่ง!$AA$31</definedName>
    <definedName name="________sp1">[3]รถพ่วงขนส่ง!$AA$31</definedName>
    <definedName name="________tc1" localSheetId="4">[3]รถพ่วงขนส่ง!$AA$78</definedName>
    <definedName name="________tc1" localSheetId="2">[3]รถพ่วงขนส่ง!$AA$78</definedName>
    <definedName name="________tc1">[3]รถพ่วงขนส่ง!$AA$78</definedName>
    <definedName name="_______ml1" localSheetId="4">[3]รถพ่วงขนส่ง!$AA$27</definedName>
    <definedName name="_______ml1" localSheetId="2">[3]รถพ่วงขนส่ง!$AA$27</definedName>
    <definedName name="_______ml1">[3]รถพ่วงขนส่ง!$AA$27</definedName>
    <definedName name="_______sp1" localSheetId="4">[3]รถพ่วงขนส่ง!$AA$31</definedName>
    <definedName name="_______sp1" localSheetId="2">[3]รถพ่วงขนส่ง!$AA$31</definedName>
    <definedName name="_______sp1">[3]รถพ่วงขนส่ง!$AA$31</definedName>
    <definedName name="_______tc1" localSheetId="4">[3]รถพ่วงขนส่ง!$AA$78</definedName>
    <definedName name="_______tc1" localSheetId="2">[3]รถพ่วงขนส่ง!$AA$78</definedName>
    <definedName name="_______tc1">[3]รถพ่วงขนส่ง!$AA$78</definedName>
    <definedName name="______ml1" localSheetId="4">[3]รถพ่วงขนส่ง!$AA$27</definedName>
    <definedName name="______ml1" localSheetId="2">[3]รถพ่วงขนส่ง!$AA$27</definedName>
    <definedName name="______ml1">[3]รถพ่วงขนส่ง!$AA$27</definedName>
    <definedName name="______sp1" localSheetId="4">[3]รถพ่วงขนส่ง!$AA$31</definedName>
    <definedName name="______sp1" localSheetId="2">[3]รถพ่วงขนส่ง!$AA$31</definedName>
    <definedName name="______sp1">[3]รถพ่วงขนส่ง!$AA$31</definedName>
    <definedName name="______tc1" localSheetId="4">[3]รถพ่วงขนส่ง!$AA$78</definedName>
    <definedName name="______tc1" localSheetId="2">[3]รถพ่วงขนส่ง!$AA$78</definedName>
    <definedName name="______tc1">[3]รถพ่วงขนส่ง!$AA$78</definedName>
    <definedName name="_____ml1" localSheetId="4">[3]รถพ่วงขนส่ง!$AA$27</definedName>
    <definedName name="_____ml1" localSheetId="2">[3]รถพ่วงขนส่ง!$AA$27</definedName>
    <definedName name="_____ml1">[3]รถพ่วงขนส่ง!$AA$27</definedName>
    <definedName name="_____sp1" localSheetId="4">[3]รถพ่วงขนส่ง!$AA$31</definedName>
    <definedName name="_____sp1" localSheetId="2">[3]รถพ่วงขนส่ง!$AA$31</definedName>
    <definedName name="_____sp1">[3]รถพ่วงขนส่ง!$AA$31</definedName>
    <definedName name="_____tc1" localSheetId="4">[3]รถพ่วงขนส่ง!$AA$78</definedName>
    <definedName name="_____tc1" localSheetId="2">[3]รถพ่วงขนส่ง!$AA$78</definedName>
    <definedName name="_____tc1">[3]รถพ่วงขนส่ง!$AA$78</definedName>
    <definedName name="____ml1" localSheetId="4">[3]รถพ่วงขนส่ง!$AA$27</definedName>
    <definedName name="____ml1" localSheetId="2">[3]รถพ่วงขนส่ง!$AA$27</definedName>
    <definedName name="____ml1">[3]รถพ่วงขนส่ง!$AA$27</definedName>
    <definedName name="____sp1" localSheetId="4">[3]รถพ่วงขนส่ง!$AA$31</definedName>
    <definedName name="____sp1" localSheetId="2">[3]รถพ่วงขนส่ง!$AA$31</definedName>
    <definedName name="____sp1">[3]รถพ่วงขนส่ง!$AA$31</definedName>
    <definedName name="____tc1" localSheetId="4">[3]รถพ่วงขนส่ง!$AA$78</definedName>
    <definedName name="____tc1" localSheetId="2">[3]รถพ่วงขนส่ง!$AA$78</definedName>
    <definedName name="____tc1">[3]รถพ่วงขนส่ง!$AA$78</definedName>
    <definedName name="___ml1" localSheetId="4">[3]รถพ่วงขนส่ง!$AA$27</definedName>
    <definedName name="___ml1" localSheetId="2">[3]รถพ่วงขนส่ง!$AA$27</definedName>
    <definedName name="___ml1">[3]รถพ่วงขนส่ง!$AA$27</definedName>
    <definedName name="___sp1" localSheetId="4">[3]รถพ่วงขนส่ง!$AA$31</definedName>
    <definedName name="___sp1" localSheetId="2">[3]รถพ่วงขนส่ง!$AA$31</definedName>
    <definedName name="___sp1">[3]รถพ่วงขนส่ง!$AA$31</definedName>
    <definedName name="___tc1" localSheetId="4">[3]รถพ่วงขนส่ง!$AA$78</definedName>
    <definedName name="___tc1" localSheetId="2">[3]รถพ่วงขนส่ง!$AA$78</definedName>
    <definedName name="___tc1">[3]รถพ่วงขนส่ง!$AA$78</definedName>
    <definedName name="__ExD1002" localSheetId="8">#REF!</definedName>
    <definedName name="__ExD1002" localSheetId="10">#REF!</definedName>
    <definedName name="__ExD1002" localSheetId="6">#REF!</definedName>
    <definedName name="__ExD1002" localSheetId="7">#REF!</definedName>
    <definedName name="__ExD1002" localSheetId="9">#REF!</definedName>
    <definedName name="__ExD1002" localSheetId="4">#REF!</definedName>
    <definedName name="__ExD1002" localSheetId="3">#REF!</definedName>
    <definedName name="__ExD1002" localSheetId="1">#REF!</definedName>
    <definedName name="__ExD1002" localSheetId="0">#REF!</definedName>
    <definedName name="__ExD1002" localSheetId="2">#REF!</definedName>
    <definedName name="__ExD1002">#REF!</definedName>
    <definedName name="__ExD1003" localSheetId="8">#REF!</definedName>
    <definedName name="__ExD1003" localSheetId="10">#REF!</definedName>
    <definedName name="__ExD1003" localSheetId="6">#REF!</definedName>
    <definedName name="__ExD1003" localSheetId="7">#REF!</definedName>
    <definedName name="__ExD1003" localSheetId="9">#REF!</definedName>
    <definedName name="__ExD1003" localSheetId="4">#REF!</definedName>
    <definedName name="__ExD1003" localSheetId="3">#REF!</definedName>
    <definedName name="__ExD1003" localSheetId="1">#REF!</definedName>
    <definedName name="__ExD1003" localSheetId="0">#REF!</definedName>
    <definedName name="__ExD1003" localSheetId="2">#REF!</definedName>
    <definedName name="__ExD1003">#REF!</definedName>
    <definedName name="__ExD1202" localSheetId="8">#REF!</definedName>
    <definedName name="__ExD1202" localSheetId="10">#REF!</definedName>
    <definedName name="__ExD1202" localSheetId="6">#REF!</definedName>
    <definedName name="__ExD1202" localSheetId="7">#REF!</definedName>
    <definedName name="__ExD1202" localSheetId="9">#REF!</definedName>
    <definedName name="__ExD1202" localSheetId="4">#REF!</definedName>
    <definedName name="__ExD1202" localSheetId="3">#REF!</definedName>
    <definedName name="__ExD1202" localSheetId="1">#REF!</definedName>
    <definedName name="__ExD1202" localSheetId="0">#REF!</definedName>
    <definedName name="__ExD1202" localSheetId="2">#REF!</definedName>
    <definedName name="__ExD1202">#REF!</definedName>
    <definedName name="__ExD1203" localSheetId="8">#REF!</definedName>
    <definedName name="__ExD1203" localSheetId="10">#REF!</definedName>
    <definedName name="__ExD1203" localSheetId="6">#REF!</definedName>
    <definedName name="__ExD1203" localSheetId="7">#REF!</definedName>
    <definedName name="__ExD1203" localSheetId="9">#REF!</definedName>
    <definedName name="__ExD1203" localSheetId="4">#REF!</definedName>
    <definedName name="__ExD1203" localSheetId="3">#REF!</definedName>
    <definedName name="__ExD1203" localSheetId="1">#REF!</definedName>
    <definedName name="__ExD1203" localSheetId="0">#REF!</definedName>
    <definedName name="__ExD1203" localSheetId="2">#REF!</definedName>
    <definedName name="__ExD1203">#REF!</definedName>
    <definedName name="__ExD1502" localSheetId="8">#REF!</definedName>
    <definedName name="__ExD1502" localSheetId="10">#REF!</definedName>
    <definedName name="__ExD1502" localSheetId="6">#REF!</definedName>
    <definedName name="__ExD1502" localSheetId="7">#REF!</definedName>
    <definedName name="__ExD1502" localSheetId="9">#REF!</definedName>
    <definedName name="__ExD1502" localSheetId="4">#REF!</definedName>
    <definedName name="__ExD1502" localSheetId="3">#REF!</definedName>
    <definedName name="__ExD1502" localSheetId="1">#REF!</definedName>
    <definedName name="__ExD1502" localSheetId="0">#REF!</definedName>
    <definedName name="__ExD1502" localSheetId="2">#REF!</definedName>
    <definedName name="__ExD1502">#REF!</definedName>
    <definedName name="__ExD1503" localSheetId="8">#REF!</definedName>
    <definedName name="__ExD1503" localSheetId="10">#REF!</definedName>
    <definedName name="__ExD1503" localSheetId="6">#REF!</definedName>
    <definedName name="__ExD1503" localSheetId="7">#REF!</definedName>
    <definedName name="__ExD1503" localSheetId="9">#REF!</definedName>
    <definedName name="__ExD1503" localSheetId="4">#REF!</definedName>
    <definedName name="__ExD1503" localSheetId="3">#REF!</definedName>
    <definedName name="__ExD1503" localSheetId="1">#REF!</definedName>
    <definedName name="__ExD1503" localSheetId="0">#REF!</definedName>
    <definedName name="__ExD1503" localSheetId="2">#REF!</definedName>
    <definedName name="__ExD1503">#REF!</definedName>
    <definedName name="__ExD302" localSheetId="8">#REF!</definedName>
    <definedName name="__ExD302" localSheetId="10">#REF!</definedName>
    <definedName name="__ExD302" localSheetId="6">#REF!</definedName>
    <definedName name="__ExD302" localSheetId="7">#REF!</definedName>
    <definedName name="__ExD302" localSheetId="9">#REF!</definedName>
    <definedName name="__ExD302" localSheetId="4">#REF!</definedName>
    <definedName name="__ExD302" localSheetId="3">#REF!</definedName>
    <definedName name="__ExD302" localSheetId="1">#REF!</definedName>
    <definedName name="__ExD302" localSheetId="0">#REF!</definedName>
    <definedName name="__ExD302" localSheetId="2">#REF!</definedName>
    <definedName name="__ExD302">#REF!</definedName>
    <definedName name="__ExD303" localSheetId="8">#REF!</definedName>
    <definedName name="__ExD303" localSheetId="10">#REF!</definedName>
    <definedName name="__ExD303" localSheetId="6">#REF!</definedName>
    <definedName name="__ExD303" localSheetId="7">#REF!</definedName>
    <definedName name="__ExD303" localSheetId="9">#REF!</definedName>
    <definedName name="__ExD303" localSheetId="4">#REF!</definedName>
    <definedName name="__ExD303" localSheetId="3">#REF!</definedName>
    <definedName name="__ExD303" localSheetId="1">#REF!</definedName>
    <definedName name="__ExD303" localSheetId="0">#REF!</definedName>
    <definedName name="__ExD303" localSheetId="2">#REF!</definedName>
    <definedName name="__ExD303">#REF!</definedName>
    <definedName name="__ExD402" localSheetId="8">#REF!</definedName>
    <definedName name="__ExD402" localSheetId="10">#REF!</definedName>
    <definedName name="__ExD402" localSheetId="6">#REF!</definedName>
    <definedName name="__ExD402" localSheetId="7">#REF!</definedName>
    <definedName name="__ExD402" localSheetId="9">#REF!</definedName>
    <definedName name="__ExD402" localSheetId="4">#REF!</definedName>
    <definedName name="__ExD402" localSheetId="3">#REF!</definedName>
    <definedName name="__ExD402" localSheetId="1">#REF!</definedName>
    <definedName name="__ExD402" localSheetId="0">#REF!</definedName>
    <definedName name="__ExD402" localSheetId="2">#REF!</definedName>
    <definedName name="__ExD402">#REF!</definedName>
    <definedName name="__ExD403" localSheetId="8">#REF!</definedName>
    <definedName name="__ExD403" localSheetId="10">#REF!</definedName>
    <definedName name="__ExD403" localSheetId="6">#REF!</definedName>
    <definedName name="__ExD403" localSheetId="7">#REF!</definedName>
    <definedName name="__ExD403" localSheetId="9">#REF!</definedName>
    <definedName name="__ExD403" localSheetId="4">#REF!</definedName>
    <definedName name="__ExD403" localSheetId="3">#REF!</definedName>
    <definedName name="__ExD403" localSheetId="1">#REF!</definedName>
    <definedName name="__ExD403" localSheetId="0">#REF!</definedName>
    <definedName name="__ExD403" localSheetId="2">#REF!</definedName>
    <definedName name="__ExD403">#REF!</definedName>
    <definedName name="__ExD502" localSheetId="8">#REF!</definedName>
    <definedName name="__ExD502" localSheetId="10">#REF!</definedName>
    <definedName name="__ExD502" localSheetId="6">#REF!</definedName>
    <definedName name="__ExD502" localSheetId="7">#REF!</definedName>
    <definedName name="__ExD502" localSheetId="9">#REF!</definedName>
    <definedName name="__ExD502" localSheetId="4">#REF!</definedName>
    <definedName name="__ExD502" localSheetId="3">#REF!</definedName>
    <definedName name="__ExD502" localSheetId="1">#REF!</definedName>
    <definedName name="__ExD502" localSheetId="0">#REF!</definedName>
    <definedName name="__ExD502" localSheetId="2">#REF!</definedName>
    <definedName name="__ExD502">#REF!</definedName>
    <definedName name="__ExD503" localSheetId="8">#REF!</definedName>
    <definedName name="__ExD503" localSheetId="10">#REF!</definedName>
    <definedName name="__ExD503" localSheetId="6">#REF!</definedName>
    <definedName name="__ExD503" localSheetId="7">#REF!</definedName>
    <definedName name="__ExD503" localSheetId="9">#REF!</definedName>
    <definedName name="__ExD503" localSheetId="4">#REF!</definedName>
    <definedName name="__ExD503" localSheetId="3">#REF!</definedName>
    <definedName name="__ExD503" localSheetId="1">#REF!</definedName>
    <definedName name="__ExD503" localSheetId="0">#REF!</definedName>
    <definedName name="__ExD503" localSheetId="2">#REF!</definedName>
    <definedName name="__ExD503">#REF!</definedName>
    <definedName name="__ExD602" localSheetId="8">#REF!</definedName>
    <definedName name="__ExD602" localSheetId="10">#REF!</definedName>
    <definedName name="__ExD602" localSheetId="6">#REF!</definedName>
    <definedName name="__ExD602" localSheetId="7">#REF!</definedName>
    <definedName name="__ExD602" localSheetId="9">#REF!</definedName>
    <definedName name="__ExD602" localSheetId="4">#REF!</definedName>
    <definedName name="__ExD602" localSheetId="3">#REF!</definedName>
    <definedName name="__ExD602" localSheetId="1">#REF!</definedName>
    <definedName name="__ExD602" localSheetId="0">#REF!</definedName>
    <definedName name="__ExD602" localSheetId="2">#REF!</definedName>
    <definedName name="__ExD602">#REF!</definedName>
    <definedName name="__ExD603" localSheetId="8">#REF!</definedName>
    <definedName name="__ExD603" localSheetId="10">#REF!</definedName>
    <definedName name="__ExD603" localSheetId="6">#REF!</definedName>
    <definedName name="__ExD603" localSheetId="7">#REF!</definedName>
    <definedName name="__ExD603" localSheetId="9">#REF!</definedName>
    <definedName name="__ExD603" localSheetId="4">#REF!</definedName>
    <definedName name="__ExD603" localSheetId="3">#REF!</definedName>
    <definedName name="__ExD603" localSheetId="1">#REF!</definedName>
    <definedName name="__ExD603" localSheetId="0">#REF!</definedName>
    <definedName name="__ExD603" localSheetId="2">#REF!</definedName>
    <definedName name="__ExD603">#REF!</definedName>
    <definedName name="__ExD802" localSheetId="8">#REF!</definedName>
    <definedName name="__ExD802" localSheetId="10">#REF!</definedName>
    <definedName name="__ExD802" localSheetId="6">#REF!</definedName>
    <definedName name="__ExD802" localSheetId="7">#REF!</definedName>
    <definedName name="__ExD802" localSheetId="9">#REF!</definedName>
    <definedName name="__ExD802" localSheetId="4">#REF!</definedName>
    <definedName name="__ExD802" localSheetId="3">#REF!</definedName>
    <definedName name="__ExD802" localSheetId="1">#REF!</definedName>
    <definedName name="__ExD802" localSheetId="0">#REF!</definedName>
    <definedName name="__ExD802" localSheetId="2">#REF!</definedName>
    <definedName name="__ExD802">#REF!</definedName>
    <definedName name="__ExD803" localSheetId="8">#REF!</definedName>
    <definedName name="__ExD803" localSheetId="10">#REF!</definedName>
    <definedName name="__ExD803" localSheetId="6">#REF!</definedName>
    <definedName name="__ExD803" localSheetId="7">#REF!</definedName>
    <definedName name="__ExD803" localSheetId="9">#REF!</definedName>
    <definedName name="__ExD803" localSheetId="4">#REF!</definedName>
    <definedName name="__ExD803" localSheetId="3">#REF!</definedName>
    <definedName name="__ExD803" localSheetId="1">#REF!</definedName>
    <definedName name="__ExD803" localSheetId="0">#REF!</definedName>
    <definedName name="__ExD803" localSheetId="2">#REF!</definedName>
    <definedName name="__ExD803">#REF!</definedName>
    <definedName name="__ml1" localSheetId="4">[3]รถพ่วงขนส่ง!$AA$27</definedName>
    <definedName name="__ml1" localSheetId="2">[3]รถพ่วงขนส่ง!$AA$27</definedName>
    <definedName name="__ml1">[3]รถพ่วงขนส่ง!$AA$27</definedName>
    <definedName name="__sp1" localSheetId="4">[3]รถพ่วงขนส่ง!$AA$31</definedName>
    <definedName name="__sp1" localSheetId="2">[3]รถพ่วงขนส่ง!$AA$31</definedName>
    <definedName name="__sp1">[3]รถพ่วงขนส่ง!$AA$31</definedName>
    <definedName name="__tc1" localSheetId="4">[3]รถพ่วงขนส่ง!$AA$78</definedName>
    <definedName name="__tc1" localSheetId="2">[3]รถพ่วงขนส่ง!$AA$78</definedName>
    <definedName name="__tc1">[3]รถพ่วงขนส่ง!$AA$78</definedName>
    <definedName name="__wit1" localSheetId="8">#REF!</definedName>
    <definedName name="__wit1" localSheetId="10">#REF!</definedName>
    <definedName name="__wit1" localSheetId="6">#REF!</definedName>
    <definedName name="__wit1" localSheetId="7">#REF!</definedName>
    <definedName name="__wit1" localSheetId="9">#REF!</definedName>
    <definedName name="__wit1" localSheetId="4">#REF!</definedName>
    <definedName name="__wit1" localSheetId="3">#REF!</definedName>
    <definedName name="__wit1" localSheetId="1">#REF!</definedName>
    <definedName name="__wit1" localSheetId="0">#REF!</definedName>
    <definedName name="__wit1" localSheetId="2">#REF!</definedName>
    <definedName name="__wit1">#REF!</definedName>
    <definedName name="_A65600">[9]รายละเอียด1!$A$64937</definedName>
    <definedName name="_A65660">[9]รายละเอียด1!$A$64937</definedName>
    <definedName name="_A65900">[9]รายละเอียด1!$A$64937</definedName>
    <definedName name="_A66000">[9]รายละเอียด1!$A$64937</definedName>
    <definedName name="_A70000">[9]รายละเอียด1!$A$59937</definedName>
    <definedName name="_A90000">[9]รายละเอียด1!$A$59937</definedName>
    <definedName name="_CRS2" localSheetId="8">#REF!</definedName>
    <definedName name="_CRS2" localSheetId="10">#REF!</definedName>
    <definedName name="_CRS2" localSheetId="6">#REF!</definedName>
    <definedName name="_CRS2" localSheetId="7">#REF!</definedName>
    <definedName name="_CRS2" localSheetId="9">#REF!</definedName>
    <definedName name="_CRS2" localSheetId="4">#REF!</definedName>
    <definedName name="_CRS2" localSheetId="3">#REF!</definedName>
    <definedName name="_CRS2" localSheetId="1">#REF!</definedName>
    <definedName name="_CRS2" localSheetId="0">#REF!</definedName>
    <definedName name="_CRS2" localSheetId="2">#REF!</definedName>
    <definedName name="_CRS2">#REF!</definedName>
    <definedName name="_CSS1" localSheetId="8">#REF!</definedName>
    <definedName name="_CSS1" localSheetId="10">#REF!</definedName>
    <definedName name="_CSS1" localSheetId="6">#REF!</definedName>
    <definedName name="_CSS1" localSheetId="7">#REF!</definedName>
    <definedName name="_CSS1" localSheetId="9">#REF!</definedName>
    <definedName name="_CSS1" localSheetId="4">#REF!</definedName>
    <definedName name="_CSS1" localSheetId="3">#REF!</definedName>
    <definedName name="_CSS1" localSheetId="1">#REF!</definedName>
    <definedName name="_CSS1" localSheetId="0">#REF!</definedName>
    <definedName name="_CSS1" localSheetId="2">#REF!</definedName>
    <definedName name="_CSS1">#REF!</definedName>
    <definedName name="_day1" localSheetId="8">#REF!</definedName>
    <definedName name="_day1" localSheetId="10">#REF!</definedName>
    <definedName name="_day1" localSheetId="6">#REF!</definedName>
    <definedName name="_day1" localSheetId="7">#REF!</definedName>
    <definedName name="_day1" localSheetId="9">#REF!</definedName>
    <definedName name="_day1" localSheetId="4">#REF!</definedName>
    <definedName name="_day1" localSheetId="3">#REF!</definedName>
    <definedName name="_day1" localSheetId="1">#REF!</definedName>
    <definedName name="_day1" localSheetId="0">#REF!</definedName>
    <definedName name="_day1" localSheetId="2">#REF!</definedName>
    <definedName name="_day1">#REF!</definedName>
    <definedName name="_day10" localSheetId="8">#REF!</definedName>
    <definedName name="_day10" localSheetId="10">#REF!</definedName>
    <definedName name="_day10" localSheetId="6">#REF!</definedName>
    <definedName name="_day10" localSheetId="7">#REF!</definedName>
    <definedName name="_day10" localSheetId="9">#REF!</definedName>
    <definedName name="_day10" localSheetId="4">#REF!</definedName>
    <definedName name="_day10" localSheetId="3">#REF!</definedName>
    <definedName name="_day10" localSheetId="1">#REF!</definedName>
    <definedName name="_day10" localSheetId="0">#REF!</definedName>
    <definedName name="_day10" localSheetId="2">#REF!</definedName>
    <definedName name="_day10">#REF!</definedName>
    <definedName name="_day11" localSheetId="8">#REF!</definedName>
    <definedName name="_day11" localSheetId="10">#REF!</definedName>
    <definedName name="_day11" localSheetId="6">#REF!</definedName>
    <definedName name="_day11" localSheetId="7">#REF!</definedName>
    <definedName name="_day11" localSheetId="9">#REF!</definedName>
    <definedName name="_day11" localSheetId="4">#REF!</definedName>
    <definedName name="_day11" localSheetId="3">#REF!</definedName>
    <definedName name="_day11" localSheetId="1">#REF!</definedName>
    <definedName name="_day11" localSheetId="0">#REF!</definedName>
    <definedName name="_day11" localSheetId="2">#REF!</definedName>
    <definedName name="_day11">#REF!</definedName>
    <definedName name="_day12" localSheetId="8">#REF!</definedName>
    <definedName name="_day12" localSheetId="10">#REF!</definedName>
    <definedName name="_day12" localSheetId="6">#REF!</definedName>
    <definedName name="_day12" localSheetId="7">#REF!</definedName>
    <definedName name="_day12" localSheetId="9">#REF!</definedName>
    <definedName name="_day12" localSheetId="4">#REF!</definedName>
    <definedName name="_day12" localSheetId="3">#REF!</definedName>
    <definedName name="_day12" localSheetId="1">#REF!</definedName>
    <definedName name="_day12" localSheetId="0">#REF!</definedName>
    <definedName name="_day12" localSheetId="2">#REF!</definedName>
    <definedName name="_day12">#REF!</definedName>
    <definedName name="_day13" localSheetId="8">#REF!</definedName>
    <definedName name="_day13" localSheetId="10">#REF!</definedName>
    <definedName name="_day13" localSheetId="6">#REF!</definedName>
    <definedName name="_day13" localSheetId="7">#REF!</definedName>
    <definedName name="_day13" localSheetId="9">#REF!</definedName>
    <definedName name="_day13" localSheetId="4">#REF!</definedName>
    <definedName name="_day13" localSheetId="3">#REF!</definedName>
    <definedName name="_day13" localSheetId="1">#REF!</definedName>
    <definedName name="_day13" localSheetId="0">#REF!</definedName>
    <definedName name="_day13" localSheetId="2">#REF!</definedName>
    <definedName name="_day13">#REF!</definedName>
    <definedName name="_day19" localSheetId="8">#REF!</definedName>
    <definedName name="_day19" localSheetId="10">#REF!</definedName>
    <definedName name="_day19" localSheetId="6">#REF!</definedName>
    <definedName name="_day19" localSheetId="7">#REF!</definedName>
    <definedName name="_day19" localSheetId="9">#REF!</definedName>
    <definedName name="_day19" localSheetId="4">#REF!</definedName>
    <definedName name="_day19" localSheetId="3">#REF!</definedName>
    <definedName name="_day19" localSheetId="1">#REF!</definedName>
    <definedName name="_day19" localSheetId="0">#REF!</definedName>
    <definedName name="_day19" localSheetId="2">#REF!</definedName>
    <definedName name="_day19">#REF!</definedName>
    <definedName name="_day2" localSheetId="8">#REF!</definedName>
    <definedName name="_day2" localSheetId="10">#REF!</definedName>
    <definedName name="_day2" localSheetId="6">#REF!</definedName>
    <definedName name="_day2" localSheetId="7">#REF!</definedName>
    <definedName name="_day2" localSheetId="9">#REF!</definedName>
    <definedName name="_day2" localSheetId="4">#REF!</definedName>
    <definedName name="_day2" localSheetId="3">#REF!</definedName>
    <definedName name="_day2" localSheetId="1">#REF!</definedName>
    <definedName name="_day2" localSheetId="0">#REF!</definedName>
    <definedName name="_day2" localSheetId="2">#REF!</definedName>
    <definedName name="_day2">#REF!</definedName>
    <definedName name="_day3" localSheetId="8">#REF!</definedName>
    <definedName name="_day3" localSheetId="10">#REF!</definedName>
    <definedName name="_day3" localSheetId="6">#REF!</definedName>
    <definedName name="_day3" localSheetId="7">#REF!</definedName>
    <definedName name="_day3" localSheetId="9">#REF!</definedName>
    <definedName name="_day3" localSheetId="4">#REF!</definedName>
    <definedName name="_day3" localSheetId="3">#REF!</definedName>
    <definedName name="_day3" localSheetId="1">#REF!</definedName>
    <definedName name="_day3" localSheetId="0">#REF!</definedName>
    <definedName name="_day3" localSheetId="2">#REF!</definedName>
    <definedName name="_day3">#REF!</definedName>
    <definedName name="_day4" localSheetId="8">#REF!</definedName>
    <definedName name="_day4" localSheetId="10">#REF!</definedName>
    <definedName name="_day4" localSheetId="6">#REF!</definedName>
    <definedName name="_day4" localSheetId="7">#REF!</definedName>
    <definedName name="_day4" localSheetId="9">#REF!</definedName>
    <definedName name="_day4" localSheetId="4">#REF!</definedName>
    <definedName name="_day4" localSheetId="3">#REF!</definedName>
    <definedName name="_day4" localSheetId="1">#REF!</definedName>
    <definedName name="_day4" localSheetId="0">#REF!</definedName>
    <definedName name="_day4" localSheetId="2">#REF!</definedName>
    <definedName name="_day4">#REF!</definedName>
    <definedName name="_day5" localSheetId="8">#REF!</definedName>
    <definedName name="_day5" localSheetId="10">#REF!</definedName>
    <definedName name="_day5" localSheetId="6">#REF!</definedName>
    <definedName name="_day5" localSheetId="7">#REF!</definedName>
    <definedName name="_day5" localSheetId="9">#REF!</definedName>
    <definedName name="_day5" localSheetId="4">#REF!</definedName>
    <definedName name="_day5" localSheetId="3">#REF!</definedName>
    <definedName name="_day5" localSheetId="1">#REF!</definedName>
    <definedName name="_day5" localSheetId="0">#REF!</definedName>
    <definedName name="_day5" localSheetId="2">#REF!</definedName>
    <definedName name="_day5">#REF!</definedName>
    <definedName name="_day6" localSheetId="8">#REF!</definedName>
    <definedName name="_day6" localSheetId="10">#REF!</definedName>
    <definedName name="_day6" localSheetId="6">#REF!</definedName>
    <definedName name="_day6" localSheetId="7">#REF!</definedName>
    <definedName name="_day6" localSheetId="9">#REF!</definedName>
    <definedName name="_day6" localSheetId="4">#REF!</definedName>
    <definedName name="_day6" localSheetId="3">#REF!</definedName>
    <definedName name="_day6" localSheetId="1">#REF!</definedName>
    <definedName name="_day6" localSheetId="0">#REF!</definedName>
    <definedName name="_day6" localSheetId="2">#REF!</definedName>
    <definedName name="_day6">#REF!</definedName>
    <definedName name="_day7" localSheetId="8">#REF!</definedName>
    <definedName name="_day7" localSheetId="10">#REF!</definedName>
    <definedName name="_day7" localSheetId="6">#REF!</definedName>
    <definedName name="_day7" localSheetId="7">#REF!</definedName>
    <definedName name="_day7" localSheetId="9">#REF!</definedName>
    <definedName name="_day7" localSheetId="4">#REF!</definedName>
    <definedName name="_day7" localSheetId="3">#REF!</definedName>
    <definedName name="_day7" localSheetId="1">#REF!</definedName>
    <definedName name="_day7" localSheetId="0">#REF!</definedName>
    <definedName name="_day7" localSheetId="2">#REF!</definedName>
    <definedName name="_day7">#REF!</definedName>
    <definedName name="_day8" localSheetId="8">#REF!</definedName>
    <definedName name="_day8" localSheetId="10">#REF!</definedName>
    <definedName name="_day8" localSheetId="6">#REF!</definedName>
    <definedName name="_day8" localSheetId="7">#REF!</definedName>
    <definedName name="_day8" localSheetId="9">#REF!</definedName>
    <definedName name="_day8" localSheetId="4">#REF!</definedName>
    <definedName name="_day8" localSheetId="3">#REF!</definedName>
    <definedName name="_day8" localSheetId="1">#REF!</definedName>
    <definedName name="_day8" localSheetId="0">#REF!</definedName>
    <definedName name="_day8" localSheetId="2">#REF!</definedName>
    <definedName name="_day8">#REF!</definedName>
    <definedName name="_day9" localSheetId="8">#REF!</definedName>
    <definedName name="_day9" localSheetId="10">#REF!</definedName>
    <definedName name="_day9" localSheetId="6">#REF!</definedName>
    <definedName name="_day9" localSheetId="7">#REF!</definedName>
    <definedName name="_day9" localSheetId="9">#REF!</definedName>
    <definedName name="_day9" localSheetId="4">#REF!</definedName>
    <definedName name="_day9" localSheetId="3">#REF!</definedName>
    <definedName name="_day9" localSheetId="1">#REF!</definedName>
    <definedName name="_day9" localSheetId="0">#REF!</definedName>
    <definedName name="_day9" localSheetId="2">#REF!</definedName>
    <definedName name="_day9">#REF!</definedName>
    <definedName name="_ExD1002">[10]Form1!$A$73</definedName>
    <definedName name="_ExD1003">[10]Form1!$A$74</definedName>
    <definedName name="_ExD1202">[10]Form1!$A$75</definedName>
    <definedName name="_ExD1203">[10]Form1!$A$76</definedName>
    <definedName name="_ExD1502">[10]Form1!$A$77</definedName>
    <definedName name="_ExD1503">[10]Form1!$A$78</definedName>
    <definedName name="_ExD302">[10]Form1!$A$63</definedName>
    <definedName name="_ExD303">[10]Form1!$A$64</definedName>
    <definedName name="_ExD402">[10]Form1!$A$65</definedName>
    <definedName name="_ExD403">[10]Form1!$A$66</definedName>
    <definedName name="_ExD502">[10]Form1!$A$67</definedName>
    <definedName name="_ExD503">[10]Form1!$A$68</definedName>
    <definedName name="_ExD602">[10]Form1!$A$69</definedName>
    <definedName name="_ExD603">[10]Form1!$A$70</definedName>
    <definedName name="_ExD802">[10]Form1!$A$71</definedName>
    <definedName name="_ExD803">[10]Form1!$A$72</definedName>
    <definedName name="_MC70" localSheetId="8">#REF!</definedName>
    <definedName name="_MC70" localSheetId="10">#REF!</definedName>
    <definedName name="_MC70" localSheetId="6">#REF!</definedName>
    <definedName name="_MC70" localSheetId="7">#REF!</definedName>
    <definedName name="_MC70" localSheetId="9">#REF!</definedName>
    <definedName name="_MC70" localSheetId="4">#REF!</definedName>
    <definedName name="_MC70" localSheetId="3">#REF!</definedName>
    <definedName name="_MC70" localSheetId="1">#REF!</definedName>
    <definedName name="_MC70" localSheetId="0">#REF!</definedName>
    <definedName name="_MC70" localSheetId="2">#REF!</definedName>
    <definedName name="_MC70">#REF!</definedName>
    <definedName name="_ml1" localSheetId="4">[1]รถพ่วงขนส่ง!$AA$27</definedName>
    <definedName name="_ml1" localSheetId="2">[1]รถพ่วงขนส่ง!$AA$27</definedName>
    <definedName name="_ml1">[1]รถพ่วงขนส่ง!$AA$27</definedName>
    <definedName name="_PVC4" localSheetId="8">#REF!</definedName>
    <definedName name="_PVC4" localSheetId="10">#REF!</definedName>
    <definedName name="_PVC4" localSheetId="6">#REF!</definedName>
    <definedName name="_PVC4" localSheetId="7">#REF!</definedName>
    <definedName name="_PVC4" localSheetId="9">#REF!</definedName>
    <definedName name="_PVC4" localSheetId="4">#REF!</definedName>
    <definedName name="_PVC4" localSheetId="3">#REF!</definedName>
    <definedName name="_PVC4" localSheetId="1">#REF!</definedName>
    <definedName name="_PVC4" localSheetId="0">#REF!</definedName>
    <definedName name="_PVC4" localSheetId="2">#REF!</definedName>
    <definedName name="_PVC4">#REF!</definedName>
    <definedName name="_RB12" localSheetId="8">#REF!</definedName>
    <definedName name="_RB12" localSheetId="10">#REF!</definedName>
    <definedName name="_RB12" localSheetId="6">#REF!</definedName>
    <definedName name="_RB12" localSheetId="7">#REF!</definedName>
    <definedName name="_RB12" localSheetId="9">#REF!</definedName>
    <definedName name="_RB12" localSheetId="4">#REF!</definedName>
    <definedName name="_RB12" localSheetId="3">#REF!</definedName>
    <definedName name="_RB12" localSheetId="1">#REF!</definedName>
    <definedName name="_RB12" localSheetId="0">#REF!</definedName>
    <definedName name="_RB12" localSheetId="2">#REF!</definedName>
    <definedName name="_RB12">#REF!</definedName>
    <definedName name="_RB15" localSheetId="8">#REF!</definedName>
    <definedName name="_RB15" localSheetId="10">#REF!</definedName>
    <definedName name="_RB15" localSheetId="6">#REF!</definedName>
    <definedName name="_RB15" localSheetId="7">#REF!</definedName>
    <definedName name="_RB15" localSheetId="9">#REF!</definedName>
    <definedName name="_RB15" localSheetId="4">#REF!</definedName>
    <definedName name="_RB15" localSheetId="3">#REF!</definedName>
    <definedName name="_RB15" localSheetId="1">#REF!</definedName>
    <definedName name="_RB15" localSheetId="0">#REF!</definedName>
    <definedName name="_RB15" localSheetId="2">#REF!</definedName>
    <definedName name="_RB15">#REF!</definedName>
    <definedName name="_RB16" localSheetId="8">#REF!</definedName>
    <definedName name="_RB16" localSheetId="10">#REF!</definedName>
    <definedName name="_RB16" localSheetId="6">#REF!</definedName>
    <definedName name="_RB16" localSheetId="7">#REF!</definedName>
    <definedName name="_RB16" localSheetId="9">#REF!</definedName>
    <definedName name="_RB16" localSheetId="4">#REF!</definedName>
    <definedName name="_RB16" localSheetId="3">#REF!</definedName>
    <definedName name="_RB16" localSheetId="1">#REF!</definedName>
    <definedName name="_RB16" localSheetId="0">#REF!</definedName>
    <definedName name="_RB16" localSheetId="2">#REF!</definedName>
    <definedName name="_RB16">#REF!</definedName>
    <definedName name="_RB19" localSheetId="8">#REF!</definedName>
    <definedName name="_RB19" localSheetId="10">#REF!</definedName>
    <definedName name="_RB19" localSheetId="6">#REF!</definedName>
    <definedName name="_RB19" localSheetId="7">#REF!</definedName>
    <definedName name="_RB19" localSheetId="9">#REF!</definedName>
    <definedName name="_RB19" localSheetId="4">#REF!</definedName>
    <definedName name="_RB19" localSheetId="3">#REF!</definedName>
    <definedName name="_RB19" localSheetId="1">#REF!</definedName>
    <definedName name="_RB19" localSheetId="0">#REF!</definedName>
    <definedName name="_RB19" localSheetId="2">#REF!</definedName>
    <definedName name="_RB19">#REF!</definedName>
    <definedName name="_RB20" localSheetId="8">#REF!</definedName>
    <definedName name="_RB20" localSheetId="10">#REF!</definedName>
    <definedName name="_RB20" localSheetId="6">#REF!</definedName>
    <definedName name="_RB20" localSheetId="7">#REF!</definedName>
    <definedName name="_RB20" localSheetId="9">#REF!</definedName>
    <definedName name="_RB20" localSheetId="4">#REF!</definedName>
    <definedName name="_RB20" localSheetId="3">#REF!</definedName>
    <definedName name="_RB20" localSheetId="1">#REF!</definedName>
    <definedName name="_RB20" localSheetId="0">#REF!</definedName>
    <definedName name="_RB20" localSheetId="2">#REF!</definedName>
    <definedName name="_RB20">#REF!</definedName>
    <definedName name="_RB25" localSheetId="8">#REF!</definedName>
    <definedName name="_RB25" localSheetId="10">#REF!</definedName>
    <definedName name="_RB25" localSheetId="6">#REF!</definedName>
    <definedName name="_RB25" localSheetId="7">#REF!</definedName>
    <definedName name="_RB25" localSheetId="9">#REF!</definedName>
    <definedName name="_RB25" localSheetId="4">#REF!</definedName>
    <definedName name="_RB25" localSheetId="3">#REF!</definedName>
    <definedName name="_RB25" localSheetId="1">#REF!</definedName>
    <definedName name="_RB25" localSheetId="0">#REF!</definedName>
    <definedName name="_RB25" localSheetId="2">#REF!</definedName>
    <definedName name="_RB25">#REF!</definedName>
    <definedName name="_RB6" localSheetId="8">#REF!</definedName>
    <definedName name="_RB6" localSheetId="10">#REF!</definedName>
    <definedName name="_RB6" localSheetId="6">#REF!</definedName>
    <definedName name="_RB6" localSheetId="7">#REF!</definedName>
    <definedName name="_RB6" localSheetId="9">#REF!</definedName>
    <definedName name="_RB6" localSheetId="4">#REF!</definedName>
    <definedName name="_RB6" localSheetId="3">#REF!</definedName>
    <definedName name="_RB6" localSheetId="1">#REF!</definedName>
    <definedName name="_RB6" localSheetId="0">#REF!</definedName>
    <definedName name="_RB6" localSheetId="2">#REF!</definedName>
    <definedName name="_RB6">#REF!</definedName>
    <definedName name="_RB9" localSheetId="8">#REF!</definedName>
    <definedName name="_RB9" localSheetId="10">#REF!</definedName>
    <definedName name="_RB9" localSheetId="6">#REF!</definedName>
    <definedName name="_RB9" localSheetId="7">#REF!</definedName>
    <definedName name="_RB9" localSheetId="9">#REF!</definedName>
    <definedName name="_RB9" localSheetId="4">#REF!</definedName>
    <definedName name="_RB9" localSheetId="3">#REF!</definedName>
    <definedName name="_RB9" localSheetId="1">#REF!</definedName>
    <definedName name="_RB9" localSheetId="0">#REF!</definedName>
    <definedName name="_RB9" localSheetId="2">#REF!</definedName>
    <definedName name="_RB9">#REF!</definedName>
    <definedName name="_sp1" localSheetId="4">[1]รถพ่วงขนส่ง!$AA$31</definedName>
    <definedName name="_sp1" localSheetId="2">[1]รถพ่วงขนส่ง!$AA$31</definedName>
    <definedName name="_sp1">[1]รถพ่วงขนส่ง!$AA$31</definedName>
    <definedName name="_TA1050">#REF!</definedName>
    <definedName name="_TA1150">#REF!</definedName>
    <definedName name="_TA1250">#REF!</definedName>
    <definedName name="_TA1350">#REF!</definedName>
    <definedName name="_TA1450">#REF!</definedName>
    <definedName name="_TA1550">#REF!</definedName>
    <definedName name="_TA1650">#REF!</definedName>
    <definedName name="_TA1750">#REF!</definedName>
    <definedName name="_TA1850">#REF!</definedName>
    <definedName name="_TA1950">#REF!</definedName>
    <definedName name="_TA850">#REF!</definedName>
    <definedName name="_TA950">#REF!</definedName>
    <definedName name="_TB3">#REF!</definedName>
    <definedName name="_TB4">[11]InputEstimate!$B$4:$H$78</definedName>
    <definedName name="_tb5">#REF!</definedName>
    <definedName name="_tc1" localSheetId="4">[1]รถพ่วงขนส่ง!$AA$78</definedName>
    <definedName name="_tc1" localSheetId="2">[1]รถพ่วงขนส่ง!$AA$78</definedName>
    <definedName name="_tc1">[1]รถพ่วงขนส่ง!$AA$78</definedName>
    <definedName name="_TC10851">#REF!</definedName>
    <definedName name="_TC10951">#REF!</definedName>
    <definedName name="_TC11051">#REF!</definedName>
    <definedName name="_TC11151">#REF!</definedName>
    <definedName name="_TC11251">#REF!</definedName>
    <definedName name="_TC11351">#REF!</definedName>
    <definedName name="_TC11451">#REF!</definedName>
    <definedName name="_TC11551">#REF!</definedName>
    <definedName name="_TC11651">#REF!</definedName>
    <definedName name="_TC11751">#REF!</definedName>
    <definedName name="_TC11851">#REF!</definedName>
    <definedName name="_TC11951">#REF!</definedName>
    <definedName name="_TC20853">#REF!</definedName>
    <definedName name="_TC20953">#REF!</definedName>
    <definedName name="_TC21053">#REF!</definedName>
    <definedName name="_TC21153">#REF!</definedName>
    <definedName name="_TC21253">#REF!</definedName>
    <definedName name="_TC21353">#REF!</definedName>
    <definedName name="_TC21453">#REF!</definedName>
    <definedName name="_TC21553">#REF!</definedName>
    <definedName name="_TC21653">#REF!</definedName>
    <definedName name="_TC21753">#REF!</definedName>
    <definedName name="_TC21853">#REF!</definedName>
    <definedName name="_TC21953">#REF!</definedName>
    <definedName name="_TCA0852">#REF!</definedName>
    <definedName name="_TCA0952">#REF!</definedName>
    <definedName name="_TCA1052">#REF!</definedName>
    <definedName name="_TCA1152">#REF!</definedName>
    <definedName name="_TCA1252">#REF!</definedName>
    <definedName name="_TCA1352">#REF!</definedName>
    <definedName name="_TCA1452">#REF!</definedName>
    <definedName name="_TCA1552">#REF!</definedName>
    <definedName name="_TCA1652">#REF!</definedName>
    <definedName name="_TCA1752">#REF!</definedName>
    <definedName name="_TCA1852">#REF!</definedName>
    <definedName name="_TCA1952">#REF!</definedName>
    <definedName name="_wat1" localSheetId="7">[12]!_xlbgnm.wat1</definedName>
    <definedName name="_wat1" localSheetId="9">[12]!_xlbgnm.wat1</definedName>
    <definedName name="_wat1" localSheetId="4">[12]!_xlbgnm.wat1</definedName>
    <definedName name="_wat1" localSheetId="1">[12]!_xlbgnm.wat1</definedName>
    <definedName name="_wat1" localSheetId="0">[12]!_xlbgnm.wat1</definedName>
    <definedName name="_wat1" localSheetId="2">[12]!_xlbgnm.wat1</definedName>
    <definedName name="_wat1">[12]!_xlbgnm.wat1</definedName>
    <definedName name="_wat2" localSheetId="7">[12]!_xlbgnm.wat2</definedName>
    <definedName name="_wat2" localSheetId="9">[12]!_xlbgnm.wat2</definedName>
    <definedName name="_wat2" localSheetId="4">[12]!_xlbgnm.wat2</definedName>
    <definedName name="_wat2" localSheetId="1">[12]!_xlbgnm.wat2</definedName>
    <definedName name="_wat2" localSheetId="0">[12]!_xlbgnm.wat2</definedName>
    <definedName name="_wat2" localSheetId="2">[12]!_xlbgnm.wat2</definedName>
    <definedName name="_wat2">[12]!_xlbgnm.wat2</definedName>
    <definedName name="_wit1" localSheetId="8">#REF!</definedName>
    <definedName name="_wit1" localSheetId="10">#REF!</definedName>
    <definedName name="_wit1" localSheetId="6">#REF!</definedName>
    <definedName name="_wit1" localSheetId="7">#REF!</definedName>
    <definedName name="_wit1" localSheetId="9">#REF!</definedName>
    <definedName name="_wit1" localSheetId="4">#REF!</definedName>
    <definedName name="_wit1" localSheetId="3">#REF!</definedName>
    <definedName name="_wit1" localSheetId="1">#REF!</definedName>
    <definedName name="_wit1" localSheetId="0">#REF!</definedName>
    <definedName name="_wit1" localSheetId="2">#REF!</definedName>
    <definedName name="_wit1">#REF!</definedName>
    <definedName name="AC_Scarify">'[13]BREAK DOWN'!$A$28</definedName>
    <definedName name="AC60\70" localSheetId="8">#REF!</definedName>
    <definedName name="AC60\70" localSheetId="10">#REF!</definedName>
    <definedName name="AC60\70" localSheetId="6">#REF!</definedName>
    <definedName name="AC60\70" localSheetId="7">#REF!</definedName>
    <definedName name="AC60\70" localSheetId="9">#REF!</definedName>
    <definedName name="AC60\70" localSheetId="4">#REF!</definedName>
    <definedName name="AC60\70" localSheetId="3">#REF!</definedName>
    <definedName name="AC60\70" localSheetId="1">#REF!</definedName>
    <definedName name="AC60\70" localSheetId="0">#REF!</definedName>
    <definedName name="AC60\70" localSheetId="2">#REF!</definedName>
    <definedName name="AC60\70">#REF!</definedName>
    <definedName name="Additive" localSheetId="8">#REF!</definedName>
    <definedName name="Additive" localSheetId="10">#REF!</definedName>
    <definedName name="Additive" localSheetId="6">#REF!</definedName>
    <definedName name="Additive" localSheetId="7">#REF!</definedName>
    <definedName name="Additive" localSheetId="9">#REF!</definedName>
    <definedName name="Additive" localSheetId="4">#REF!</definedName>
    <definedName name="Additive" localSheetId="3">#REF!</definedName>
    <definedName name="Additive" localSheetId="1">#REF!</definedName>
    <definedName name="Additive" localSheetId="0">#REF!</definedName>
    <definedName name="Additive" localSheetId="2">#REF!</definedName>
    <definedName name="Additive">#REF!</definedName>
    <definedName name="ANSWER">#REF!</definedName>
    <definedName name="Approach_Concrete_Barrier_A">'[13]BREAK DOWN'!$A$2255</definedName>
    <definedName name="Approach_Concrete_Barrier_B">'[13]BREAK DOWN'!$A$2271</definedName>
    <definedName name="Approach_Concrete_Barrier_C">'[13]BREAK DOWN'!$A$2287</definedName>
    <definedName name="Approach_Concrete_Barrier_D">'[13]BREAK DOWN'!$A$2303</definedName>
    <definedName name="Approach_Concrete_Barrier_E">'[13]BREAK DOWN'!$A$2319</definedName>
    <definedName name="arun1" localSheetId="7">[12]!arun1</definedName>
    <definedName name="arun1" localSheetId="9">[12]!arun1</definedName>
    <definedName name="arun1" localSheetId="4">[12]!arun1</definedName>
    <definedName name="arun1" localSheetId="1">[12]!arun1</definedName>
    <definedName name="arun1" localSheetId="0">[12]!arun1</definedName>
    <definedName name="arun1" localSheetId="2">[12]!arun1</definedName>
    <definedName name="arun1">[12]!arun1</definedName>
    <definedName name="arun2" localSheetId="7">[12]!arun2</definedName>
    <definedName name="arun2" localSheetId="9">[12]!arun2</definedName>
    <definedName name="arun2" localSheetId="4">[12]!arun2</definedName>
    <definedName name="arun2" localSheetId="1">[12]!arun2</definedName>
    <definedName name="arun2" localSheetId="0">[12]!arun2</definedName>
    <definedName name="arun2" localSheetId="2">[12]!arun2</definedName>
    <definedName name="arun2">[12]!arun2</definedName>
    <definedName name="arun3" localSheetId="7">[12]!arun3</definedName>
    <definedName name="arun3" localSheetId="9">[12]!arun3</definedName>
    <definedName name="arun3" localSheetId="4">[12]!arun3</definedName>
    <definedName name="arun3" localSheetId="1">[12]!arun3</definedName>
    <definedName name="arun3" localSheetId="0">[12]!arun3</definedName>
    <definedName name="arun3" localSheetId="2">[12]!arun3</definedName>
    <definedName name="arun3">[12]!arun3</definedName>
    <definedName name="asp" localSheetId="8">#REF!</definedName>
    <definedName name="asp" localSheetId="10">#REF!</definedName>
    <definedName name="asp" localSheetId="6">#REF!</definedName>
    <definedName name="asp" localSheetId="7">#REF!</definedName>
    <definedName name="asp" localSheetId="9">#REF!</definedName>
    <definedName name="asp" localSheetId="4">#REF!</definedName>
    <definedName name="asp" localSheetId="3">#REF!</definedName>
    <definedName name="asp" localSheetId="1">#REF!</definedName>
    <definedName name="asp" localSheetId="0">#REF!</definedName>
    <definedName name="asp" localSheetId="2">#REF!</definedName>
    <definedName name="asp">#REF!</definedName>
    <definedName name="Asphalt_Con_Layer">'[13]BREAK DOWN'!$A$483</definedName>
    <definedName name="Asphalt_Con_Layer_C">'[13]BREAK DOWN'!$A$498</definedName>
    <definedName name="Asphalt_Con_Leveling">'[13]BREAK DOWN'!$A$511</definedName>
    <definedName name="Asphalt_Con_Leveling_C">'[13]BREAK DOWN'!$A$526</definedName>
    <definedName name="Asphalt_Con_PreLeveling">'[13]BREAK DOWN'!$A$357</definedName>
    <definedName name="Asphalt_Con_PreLeveling_C">'[13]BREAK DOWN'!$A$372</definedName>
    <definedName name="Asphalt_Concrete_Binder">'[13]BREAK DOWN'!$A$385</definedName>
    <definedName name="Asphalt_Concrete_Binder_C">'[13]BREAK DOWN'!$A$400</definedName>
    <definedName name="Asphalt_Concrete_Wearing">'[13]BREAK DOWN'!$A$413</definedName>
    <definedName name="Asphalt_Concrete_Wearing_C">'[13]BREAK DOWN'!$A$442</definedName>
    <definedName name="AT" localSheetId="8">#REF!</definedName>
    <definedName name="AT" localSheetId="10">#REF!</definedName>
    <definedName name="AT" localSheetId="6">#REF!</definedName>
    <definedName name="AT" localSheetId="7">#REF!</definedName>
    <definedName name="AT" localSheetId="9">#REF!</definedName>
    <definedName name="AT" localSheetId="4">#REF!</definedName>
    <definedName name="AT" localSheetId="3">#REF!</definedName>
    <definedName name="AT" localSheetId="1">#REF!</definedName>
    <definedName name="AT" localSheetId="0">#REF!</definedName>
    <definedName name="AT" localSheetId="2">#REF!</definedName>
    <definedName name="AT">#REF!</definedName>
    <definedName name="AV.SP" localSheetId="4">[1]สิบล้อขนส่ง!$AH$28</definedName>
    <definedName name="AV.SP" localSheetId="2">[1]สิบล้อขนส่ง!$AH$28</definedName>
    <definedName name="AV.SP">[1]สิบล้อขนส่ง!$AH$28</definedName>
    <definedName name="av.spa" localSheetId="4">[1]หกล้อขนส่ง!$BS$27</definedName>
    <definedName name="av.spa" localSheetId="2">[1]หกล้อขนส่ง!$BS$27</definedName>
    <definedName name="av.spa">[1]หกล้อขนส่ง!$BS$27</definedName>
    <definedName name="av1.sp" localSheetId="4">[1]รถพ่วงขนส่ง!$AA$33</definedName>
    <definedName name="av1.sp" localSheetId="2">[1]รถพ่วงขนส่ง!$AA$33</definedName>
    <definedName name="av1.sp">[1]รถพ่วงขนส่ง!$AA$33</definedName>
    <definedName name="B\CUM1KM" localSheetId="8">#REF!</definedName>
    <definedName name="B\CUM1KM" localSheetId="10">#REF!</definedName>
    <definedName name="B\CUM1KM" localSheetId="6">#REF!</definedName>
    <definedName name="B\CUM1KM" localSheetId="7">#REF!</definedName>
    <definedName name="B\CUM1KM" localSheetId="9">#REF!</definedName>
    <definedName name="B\CUM1KM" localSheetId="4">#REF!</definedName>
    <definedName name="B\CUM1KM" localSheetId="3">#REF!</definedName>
    <definedName name="B\CUM1KM" localSheetId="1">#REF!</definedName>
    <definedName name="B\CUM1KM" localSheetId="0">#REF!</definedName>
    <definedName name="B\CUM1KM" localSheetId="2">#REF!</definedName>
    <definedName name="B\CUM1KM">#REF!</definedName>
    <definedName name="B\CUM200KM" localSheetId="8">#REF!</definedName>
    <definedName name="B\CUM200KM" localSheetId="10">#REF!</definedName>
    <definedName name="B\CUM200KM" localSheetId="6">#REF!</definedName>
    <definedName name="B\CUM200KM" localSheetId="7">#REF!</definedName>
    <definedName name="B\CUM200KM" localSheetId="9">#REF!</definedName>
    <definedName name="B\CUM200KM" localSheetId="4">#REF!</definedName>
    <definedName name="B\CUM200KM" localSheetId="3">#REF!</definedName>
    <definedName name="B\CUM200KM" localSheetId="1">#REF!</definedName>
    <definedName name="B\CUM200KM" localSheetId="0">#REF!</definedName>
    <definedName name="B\CUM200KM" localSheetId="2">#REF!</definedName>
    <definedName name="B\CUM200KM">#REF!</definedName>
    <definedName name="B\TON1KM" localSheetId="8">#REF!</definedName>
    <definedName name="B\TON1KM" localSheetId="10">#REF!</definedName>
    <definedName name="B\TON1KM" localSheetId="6">#REF!</definedName>
    <definedName name="B\TON1KM" localSheetId="7">#REF!</definedName>
    <definedName name="B\TON1KM" localSheetId="9">#REF!</definedName>
    <definedName name="B\TON1KM" localSheetId="4">#REF!</definedName>
    <definedName name="B\TON1KM" localSheetId="3">#REF!</definedName>
    <definedName name="B\TON1KM" localSheetId="1">#REF!</definedName>
    <definedName name="B\TON1KM" localSheetId="0">#REF!</definedName>
    <definedName name="B\TON1KM" localSheetId="2">#REF!</definedName>
    <definedName name="B\TON1KM">#REF!</definedName>
    <definedName name="B\TON200KM" localSheetId="8">#REF!</definedName>
    <definedName name="B\TON200KM" localSheetId="10">#REF!</definedName>
    <definedName name="B\TON200KM" localSheetId="6">#REF!</definedName>
    <definedName name="B\TON200KM" localSheetId="7">#REF!</definedName>
    <definedName name="B\TON200KM" localSheetId="9">#REF!</definedName>
    <definedName name="B\TON200KM" localSheetId="4">#REF!</definedName>
    <definedName name="B\TON200KM" localSheetId="3">#REF!</definedName>
    <definedName name="B\TON200KM" localSheetId="1">#REF!</definedName>
    <definedName name="B\TON200KM" localSheetId="0">#REF!</definedName>
    <definedName name="B\TON200KM" localSheetId="2">#REF!</definedName>
    <definedName name="B\TON200KM">#REF!</definedName>
    <definedName name="Barrier_Curb">'[13]BREAK DOWN'!$A$2138</definedName>
    <definedName name="BarrierCurbGutter">'[13]BREAK DOWN'!$A$2055</definedName>
    <definedName name="Base_Scarify">'[13]BREAK DOWN'!$A$24</definedName>
    <definedName name="BD" localSheetId="4">[1]หกล้อขนส่ง!$BS$22</definedName>
    <definedName name="BD" localSheetId="2">[1]หกล้อขนส่ง!$BS$22</definedName>
    <definedName name="BD">[1]หกล้อขนส่ง!$BS$22</definedName>
    <definedName name="bjag" localSheetId="8">#REF!</definedName>
    <definedName name="bjag" localSheetId="10">#REF!</definedName>
    <definedName name="bjag" localSheetId="6">#REF!</definedName>
    <definedName name="bjag" localSheetId="7">#REF!</definedName>
    <definedName name="bjag" localSheetId="9">#REF!</definedName>
    <definedName name="bjag" localSheetId="4">#REF!</definedName>
    <definedName name="bjag" localSheetId="3">#REF!</definedName>
    <definedName name="bjag" localSheetId="1">#REF!</definedName>
    <definedName name="bjag" localSheetId="0">#REF!</definedName>
    <definedName name="bjag" localSheetId="2">#REF!</definedName>
    <definedName name="bjag">#REF!</definedName>
    <definedName name="bjas" localSheetId="8">#REF!</definedName>
    <definedName name="bjas" localSheetId="10">#REF!</definedName>
    <definedName name="bjas" localSheetId="6">#REF!</definedName>
    <definedName name="bjas" localSheetId="7">#REF!</definedName>
    <definedName name="bjas" localSheetId="9">#REF!</definedName>
    <definedName name="bjas" localSheetId="4">#REF!</definedName>
    <definedName name="bjas" localSheetId="3">#REF!</definedName>
    <definedName name="bjas" localSheetId="1">#REF!</definedName>
    <definedName name="bjas" localSheetId="0">#REF!</definedName>
    <definedName name="bjas" localSheetId="2">#REF!</definedName>
    <definedName name="bjas">#REF!</definedName>
    <definedName name="BlockSodding">'[13]BREAK DOWN'!$A$2778</definedName>
    <definedName name="BlockType" localSheetId="8">#REF!</definedName>
    <definedName name="BlockType" localSheetId="10">#REF!</definedName>
    <definedName name="BlockType" localSheetId="6">#REF!</definedName>
    <definedName name="BlockType" localSheetId="7">#REF!</definedName>
    <definedName name="BlockType" localSheetId="9">#REF!</definedName>
    <definedName name="BlockType" localSheetId="4">#REF!</definedName>
    <definedName name="BlockType" localSheetId="3">#REF!</definedName>
    <definedName name="BlockType" localSheetId="1">#REF!</definedName>
    <definedName name="BlockType" localSheetId="0">#REF!</definedName>
    <definedName name="BlockType" localSheetId="2">#REF!</definedName>
    <definedName name="BlockType">#REF!</definedName>
    <definedName name="bot_slab_thk">[14]data!$B$69</definedName>
    <definedName name="BoxSideTwo1" localSheetId="8">#REF!</definedName>
    <definedName name="BoxSideTwo1" localSheetId="10">#REF!</definedName>
    <definedName name="BoxSideTwo1" localSheetId="6">#REF!</definedName>
    <definedName name="BoxSideTwo1" localSheetId="7">#REF!</definedName>
    <definedName name="BoxSideTwo1" localSheetId="9">#REF!</definedName>
    <definedName name="BoxSideTwo1" localSheetId="4">#REF!</definedName>
    <definedName name="BoxSideTwo1" localSheetId="3">#REF!</definedName>
    <definedName name="BoxSideTwo1" localSheetId="1">#REF!</definedName>
    <definedName name="BoxSideTwo1" localSheetId="0">#REF!</definedName>
    <definedName name="BoxSideTwo1" localSheetId="2">#REF!</definedName>
    <definedName name="BoxSideTwo1">#REF!</definedName>
    <definedName name="BoxSideTwo2" localSheetId="8">#REF!</definedName>
    <definedName name="BoxSideTwo2" localSheetId="10">#REF!</definedName>
    <definedName name="BoxSideTwo2" localSheetId="6">#REF!</definedName>
    <definedName name="BoxSideTwo2" localSheetId="7">#REF!</definedName>
    <definedName name="BoxSideTwo2" localSheetId="9">#REF!</definedName>
    <definedName name="BoxSideTwo2" localSheetId="4">#REF!</definedName>
    <definedName name="BoxSideTwo2" localSheetId="3">#REF!</definedName>
    <definedName name="BoxSideTwo2" localSheetId="1">#REF!</definedName>
    <definedName name="BoxSideTwo2" localSheetId="0">#REF!</definedName>
    <definedName name="BoxSideTwo2" localSheetId="2">#REF!</definedName>
    <definedName name="BoxSideTwo2">#REF!</definedName>
    <definedName name="BoxSideTwo3" localSheetId="8">#REF!</definedName>
    <definedName name="BoxSideTwo3" localSheetId="10">#REF!</definedName>
    <definedName name="BoxSideTwo3" localSheetId="6">#REF!</definedName>
    <definedName name="BoxSideTwo3" localSheetId="7">#REF!</definedName>
    <definedName name="BoxSideTwo3" localSheetId="9">#REF!</definedName>
    <definedName name="BoxSideTwo3" localSheetId="4">#REF!</definedName>
    <definedName name="BoxSideTwo3" localSheetId="3">#REF!</definedName>
    <definedName name="BoxSideTwo3" localSheetId="1">#REF!</definedName>
    <definedName name="BoxSideTwo3" localSheetId="0">#REF!</definedName>
    <definedName name="BoxSideTwo3" localSheetId="2">#REF!</definedName>
    <definedName name="BoxSideTwo3">#REF!</definedName>
    <definedName name="BoxSideTwo4" localSheetId="8">#REF!</definedName>
    <definedName name="BoxSideTwo4" localSheetId="10">#REF!</definedName>
    <definedName name="BoxSideTwo4" localSheetId="6">#REF!</definedName>
    <definedName name="BoxSideTwo4" localSheetId="7">#REF!</definedName>
    <definedName name="BoxSideTwo4" localSheetId="9">#REF!</definedName>
    <definedName name="BoxSideTwo4" localSheetId="4">#REF!</definedName>
    <definedName name="BoxSideTwo4" localSheetId="3">#REF!</definedName>
    <definedName name="BoxSideTwo4" localSheetId="1">#REF!</definedName>
    <definedName name="BoxSideTwo4" localSheetId="0">#REF!</definedName>
    <definedName name="BoxSideTwo4" localSheetId="2">#REF!</definedName>
    <definedName name="BoxSideTwo4">#REF!</definedName>
    <definedName name="Brick" localSheetId="8">#REF!</definedName>
    <definedName name="Brick" localSheetId="10">#REF!</definedName>
    <definedName name="Brick" localSheetId="6">#REF!</definedName>
    <definedName name="Brick" localSheetId="7">#REF!</definedName>
    <definedName name="Brick" localSheetId="9">#REF!</definedName>
    <definedName name="Brick" localSheetId="4">#REF!</definedName>
    <definedName name="Brick" localSheetId="3">#REF!</definedName>
    <definedName name="Brick" localSheetId="1">#REF!</definedName>
    <definedName name="Brick" localSheetId="0">#REF!</definedName>
    <definedName name="Brick" localSheetId="2">#REF!</definedName>
    <definedName name="Brick">#REF!</definedName>
    <definedName name="BridgeAndBoxCulvert" localSheetId="8">#REF!</definedName>
    <definedName name="BridgeAndBoxCulvert" localSheetId="10">#REF!</definedName>
    <definedName name="BridgeAndBoxCulvert" localSheetId="6">#REF!</definedName>
    <definedName name="BridgeAndBoxCulvert" localSheetId="7">#REF!</definedName>
    <definedName name="BridgeAndBoxCulvert" localSheetId="9">#REF!</definedName>
    <definedName name="BridgeAndBoxCulvert" localSheetId="4">#REF!</definedName>
    <definedName name="BridgeAndBoxCulvert" localSheetId="3">#REF!</definedName>
    <definedName name="BridgeAndBoxCulvert" localSheetId="1">#REF!</definedName>
    <definedName name="BridgeAndBoxCulvert" localSheetId="0">#REF!</definedName>
    <definedName name="BridgeAndBoxCulvert" localSheetId="2">#REF!</definedName>
    <definedName name="BridgeAndBoxCulvert">#REF!</definedName>
    <definedName name="BridgeWidening1">'[13]BREAK DOWN'!$A$3426</definedName>
    <definedName name="BridgeWidening2">'[13]BREAK DOWN'!$A$3429</definedName>
    <definedName name="BridgeWidening3">'[13]BREAK DOWN'!$A$3432</definedName>
    <definedName name="BridgeWidening4">'[13]BREAK DOWN'!$A$3435</definedName>
    <definedName name="BusStopA">'[13]BREAK DOWN'!$A$3217</definedName>
    <definedName name="BusStopB">'[13]BREAK DOWN'!$A$3249</definedName>
    <definedName name="BusStopC">'[13]BREAK DOWN'!$A$3274</definedName>
    <definedName name="BusStopD">'[13]BREAK DOWN'!$A$3301</definedName>
    <definedName name="BusStopE">'[13]BREAK DOWN'!$A$3325</definedName>
    <definedName name="BusStopF">'[13]BREAK DOWN'!$A$3351</definedName>
    <definedName name="BusStopIndex" localSheetId="8">#REF!</definedName>
    <definedName name="BusStopIndex" localSheetId="10">#REF!</definedName>
    <definedName name="BusStopIndex" localSheetId="6">#REF!</definedName>
    <definedName name="BusStopIndex" localSheetId="7">#REF!</definedName>
    <definedName name="BusStopIndex" localSheetId="9">#REF!</definedName>
    <definedName name="BusStopIndex" localSheetId="4">#REF!</definedName>
    <definedName name="BusStopIndex" localSheetId="3">#REF!</definedName>
    <definedName name="BusStopIndex" localSheetId="1">#REF!</definedName>
    <definedName name="BusStopIndex" localSheetId="0">#REF!</definedName>
    <definedName name="BusStopIndex" localSheetId="2">#REF!</definedName>
    <definedName name="BusStopIndex">#REF!</definedName>
    <definedName name="BZ" localSheetId="8">#REF!</definedName>
    <definedName name="BZ" localSheetId="10">#REF!</definedName>
    <definedName name="BZ" localSheetId="6">#REF!</definedName>
    <definedName name="BZ" localSheetId="7">#REF!</definedName>
    <definedName name="BZ" localSheetId="9">#REF!</definedName>
    <definedName name="BZ" localSheetId="4">#REF!</definedName>
    <definedName name="BZ" localSheetId="3">#REF!</definedName>
    <definedName name="BZ" localSheetId="1">#REF!</definedName>
    <definedName name="BZ" localSheetId="0">#REF!</definedName>
    <definedName name="BZ" localSheetId="2">#REF!</definedName>
    <definedName name="BZ">#REF!</definedName>
    <definedName name="CapeSeal">'[13]BREAK DOWN'!$A$675</definedName>
    <definedName name="Catch_Basin_RC_Cover">'[13]BREAK DOWN'!$A$1829</definedName>
    <definedName name="Catch_Basin_Steel_Cover">'[13]BREAK DOWN'!$A$1848</definedName>
    <definedName name="cc">[15]ค่างานต้นทุน!$H$437</definedName>
    <definedName name="CellDepth1" localSheetId="8">#REF!</definedName>
    <definedName name="CellDepth1" localSheetId="10">#REF!</definedName>
    <definedName name="CellDepth1" localSheetId="6">#REF!</definedName>
    <definedName name="CellDepth1" localSheetId="7">#REF!</definedName>
    <definedName name="CellDepth1" localSheetId="9">#REF!</definedName>
    <definedName name="CellDepth1" localSheetId="4">#REF!</definedName>
    <definedName name="CellDepth1" localSheetId="3">#REF!</definedName>
    <definedName name="CellDepth1" localSheetId="1">#REF!</definedName>
    <definedName name="CellDepth1" localSheetId="0">#REF!</definedName>
    <definedName name="CellDepth1" localSheetId="2">#REF!</definedName>
    <definedName name="CellDepth1">#REF!</definedName>
    <definedName name="CellDepth2" localSheetId="8">#REF!</definedName>
    <definedName name="CellDepth2" localSheetId="10">#REF!</definedName>
    <definedName name="CellDepth2" localSheetId="6">#REF!</definedName>
    <definedName name="CellDepth2" localSheetId="7">#REF!</definedName>
    <definedName name="CellDepth2" localSheetId="9">#REF!</definedName>
    <definedName name="CellDepth2" localSheetId="4">#REF!</definedName>
    <definedName name="CellDepth2" localSheetId="3">#REF!</definedName>
    <definedName name="CellDepth2" localSheetId="1">#REF!</definedName>
    <definedName name="CellDepth2" localSheetId="0">#REF!</definedName>
    <definedName name="CellDepth2" localSheetId="2">#REF!</definedName>
    <definedName name="CellDepth2">#REF!</definedName>
    <definedName name="CellDepth3" localSheetId="8">#REF!</definedName>
    <definedName name="CellDepth3" localSheetId="10">#REF!</definedName>
    <definedName name="CellDepth3" localSheetId="6">#REF!</definedName>
    <definedName name="CellDepth3" localSheetId="7">#REF!</definedName>
    <definedName name="CellDepth3" localSheetId="9">#REF!</definedName>
    <definedName name="CellDepth3" localSheetId="4">#REF!</definedName>
    <definedName name="CellDepth3" localSheetId="3">#REF!</definedName>
    <definedName name="CellDepth3" localSheetId="1">#REF!</definedName>
    <definedName name="CellDepth3" localSheetId="0">#REF!</definedName>
    <definedName name="CellDepth3" localSheetId="2">#REF!</definedName>
    <definedName name="CellDepth3">#REF!</definedName>
    <definedName name="CellDepth4" localSheetId="8">#REF!</definedName>
    <definedName name="CellDepth4" localSheetId="10">#REF!</definedName>
    <definedName name="CellDepth4" localSheetId="6">#REF!</definedName>
    <definedName name="CellDepth4" localSheetId="7">#REF!</definedName>
    <definedName name="CellDepth4" localSheetId="9">#REF!</definedName>
    <definedName name="CellDepth4" localSheetId="4">#REF!</definedName>
    <definedName name="CellDepth4" localSheetId="3">#REF!</definedName>
    <definedName name="CellDepth4" localSheetId="1">#REF!</definedName>
    <definedName name="CellDepth4" localSheetId="0">#REF!</definedName>
    <definedName name="CellDepth4" localSheetId="2">#REF!</definedName>
    <definedName name="CellDepth4">#REF!</definedName>
    <definedName name="CellNum1" localSheetId="8">#REF!</definedName>
    <definedName name="CellNum1" localSheetId="10">#REF!</definedName>
    <definedName name="CellNum1" localSheetId="6">#REF!</definedName>
    <definedName name="CellNum1" localSheetId="7">#REF!</definedName>
    <definedName name="CellNum1" localSheetId="9">#REF!</definedName>
    <definedName name="CellNum1" localSheetId="4">#REF!</definedName>
    <definedName name="CellNum1" localSheetId="3">#REF!</definedName>
    <definedName name="CellNum1" localSheetId="1">#REF!</definedName>
    <definedName name="CellNum1" localSheetId="0">#REF!</definedName>
    <definedName name="CellNum1" localSheetId="2">#REF!</definedName>
    <definedName name="CellNum1">#REF!</definedName>
    <definedName name="CellNum2" localSheetId="8">#REF!</definedName>
    <definedName name="CellNum2" localSheetId="10">#REF!</definedName>
    <definedName name="CellNum2" localSheetId="6">#REF!</definedName>
    <definedName name="CellNum2" localSheetId="7">#REF!</definedName>
    <definedName name="CellNum2" localSheetId="9">#REF!</definedName>
    <definedName name="CellNum2" localSheetId="4">#REF!</definedName>
    <definedName name="CellNum2" localSheetId="3">#REF!</definedName>
    <definedName name="CellNum2" localSheetId="1">#REF!</definedName>
    <definedName name="CellNum2" localSheetId="0">#REF!</definedName>
    <definedName name="CellNum2" localSheetId="2">#REF!</definedName>
    <definedName name="CellNum2">#REF!</definedName>
    <definedName name="CellNum3" localSheetId="8">#REF!</definedName>
    <definedName name="CellNum3" localSheetId="10">#REF!</definedName>
    <definedName name="CellNum3" localSheetId="6">#REF!</definedName>
    <definedName name="CellNum3" localSheetId="7">#REF!</definedName>
    <definedName name="CellNum3" localSheetId="9">#REF!</definedName>
    <definedName name="CellNum3" localSheetId="4">#REF!</definedName>
    <definedName name="CellNum3" localSheetId="3">#REF!</definedName>
    <definedName name="CellNum3" localSheetId="1">#REF!</definedName>
    <definedName name="CellNum3" localSheetId="0">#REF!</definedName>
    <definedName name="CellNum3" localSheetId="2">#REF!</definedName>
    <definedName name="CellNum3">#REF!</definedName>
    <definedName name="CellNum4" localSheetId="8">#REF!</definedName>
    <definedName name="CellNum4" localSheetId="10">#REF!</definedName>
    <definedName name="CellNum4" localSheetId="6">#REF!</definedName>
    <definedName name="CellNum4" localSheetId="7">#REF!</definedName>
    <definedName name="CellNum4" localSheetId="9">#REF!</definedName>
    <definedName name="CellNum4" localSheetId="4">#REF!</definedName>
    <definedName name="CellNum4" localSheetId="3">#REF!</definedName>
    <definedName name="CellNum4" localSheetId="1">#REF!</definedName>
    <definedName name="CellNum4" localSheetId="0">#REF!</definedName>
    <definedName name="CellNum4" localSheetId="2">#REF!</definedName>
    <definedName name="CellNum4">#REF!</definedName>
    <definedName name="CellWidth1" localSheetId="8">#REF!</definedName>
    <definedName name="CellWidth1" localSheetId="10">#REF!</definedName>
    <definedName name="CellWidth1" localSheetId="6">#REF!</definedName>
    <definedName name="CellWidth1" localSheetId="7">#REF!</definedName>
    <definedName name="CellWidth1" localSheetId="9">#REF!</definedName>
    <definedName name="CellWidth1" localSheetId="4">#REF!</definedName>
    <definedName name="CellWidth1" localSheetId="3">#REF!</definedName>
    <definedName name="CellWidth1" localSheetId="1">#REF!</definedName>
    <definedName name="CellWidth1" localSheetId="0">#REF!</definedName>
    <definedName name="CellWidth1" localSheetId="2">#REF!</definedName>
    <definedName name="CellWidth1">#REF!</definedName>
    <definedName name="CellWidth2" localSheetId="8">#REF!</definedName>
    <definedName name="CellWidth2" localSheetId="10">#REF!</definedName>
    <definedName name="CellWidth2" localSheetId="6">#REF!</definedName>
    <definedName name="CellWidth2" localSheetId="7">#REF!</definedName>
    <definedName name="CellWidth2" localSheetId="9">#REF!</definedName>
    <definedName name="CellWidth2" localSheetId="4">#REF!</definedName>
    <definedName name="CellWidth2" localSheetId="3">#REF!</definedName>
    <definedName name="CellWidth2" localSheetId="1">#REF!</definedName>
    <definedName name="CellWidth2" localSheetId="0">#REF!</definedName>
    <definedName name="CellWidth2" localSheetId="2">#REF!</definedName>
    <definedName name="CellWidth2">#REF!</definedName>
    <definedName name="CellWidth3" localSheetId="8">#REF!</definedName>
    <definedName name="CellWidth3" localSheetId="10">#REF!</definedName>
    <definedName name="CellWidth3" localSheetId="6">#REF!</definedName>
    <definedName name="CellWidth3" localSheetId="7">#REF!</definedName>
    <definedName name="CellWidth3" localSheetId="9">#REF!</definedName>
    <definedName name="CellWidth3" localSheetId="4">#REF!</definedName>
    <definedName name="CellWidth3" localSheetId="3">#REF!</definedName>
    <definedName name="CellWidth3" localSheetId="1">#REF!</definedName>
    <definedName name="CellWidth3" localSheetId="0">#REF!</definedName>
    <definedName name="CellWidth3" localSheetId="2">#REF!</definedName>
    <definedName name="CellWidth3">#REF!</definedName>
    <definedName name="CellWidth4" localSheetId="8">#REF!</definedName>
    <definedName name="CellWidth4" localSheetId="10">#REF!</definedName>
    <definedName name="CellWidth4" localSheetId="6">#REF!</definedName>
    <definedName name="CellWidth4" localSheetId="7">#REF!</definedName>
    <definedName name="CellWidth4" localSheetId="9">#REF!</definedName>
    <definedName name="CellWidth4" localSheetId="4">#REF!</definedName>
    <definedName name="CellWidth4" localSheetId="3">#REF!</definedName>
    <definedName name="CellWidth4" localSheetId="1">#REF!</definedName>
    <definedName name="CellWidth4" localSheetId="0">#REF!</definedName>
    <definedName name="CellWidth4" localSheetId="2">#REF!</definedName>
    <definedName name="CellWidth4">#REF!</definedName>
    <definedName name="CementSand" localSheetId="8">#REF!</definedName>
    <definedName name="CementSand" localSheetId="10">#REF!</definedName>
    <definedName name="CementSand" localSheetId="6">#REF!</definedName>
    <definedName name="CementSand" localSheetId="7">#REF!</definedName>
    <definedName name="CementSand" localSheetId="9">#REF!</definedName>
    <definedName name="CementSand" localSheetId="4">#REF!</definedName>
    <definedName name="CementSand" localSheetId="3">#REF!</definedName>
    <definedName name="CementSand" localSheetId="1">#REF!</definedName>
    <definedName name="CementSand" localSheetId="0">#REF!</definedName>
    <definedName name="CementSand" localSheetId="2">#REF!</definedName>
    <definedName name="CementSand">#REF!</definedName>
    <definedName name="CementType1" localSheetId="8">#REF!</definedName>
    <definedName name="CementType1" localSheetId="10">#REF!</definedName>
    <definedName name="CementType1" localSheetId="6">#REF!</definedName>
    <definedName name="CementType1" localSheetId="7">#REF!</definedName>
    <definedName name="CementType1" localSheetId="9">#REF!</definedName>
    <definedName name="CementType1" localSheetId="4">#REF!</definedName>
    <definedName name="CementType1" localSheetId="3">#REF!</definedName>
    <definedName name="CementType1" localSheetId="1">#REF!</definedName>
    <definedName name="CementType1" localSheetId="0">#REF!</definedName>
    <definedName name="CementType1" localSheetId="2">#REF!</definedName>
    <definedName name="CementType1">#REF!</definedName>
    <definedName name="CementType1Bulk" localSheetId="8">#REF!</definedName>
    <definedName name="CementType1Bulk" localSheetId="10">#REF!</definedName>
    <definedName name="CementType1Bulk" localSheetId="6">#REF!</definedName>
    <definedName name="CementType1Bulk" localSheetId="7">#REF!</definedName>
    <definedName name="CementType1Bulk" localSheetId="9">#REF!</definedName>
    <definedName name="CementType1Bulk" localSheetId="4">#REF!</definedName>
    <definedName name="CementType1Bulk" localSheetId="3">#REF!</definedName>
    <definedName name="CementType1Bulk" localSheetId="1">#REF!</definedName>
    <definedName name="CementType1Bulk" localSheetId="0">#REF!</definedName>
    <definedName name="CementType1Bulk" localSheetId="2">#REF!</definedName>
    <definedName name="CementType1Bulk">#REF!</definedName>
    <definedName name="chagun" localSheetId="7">[12]!chagun</definedName>
    <definedName name="chagun" localSheetId="9">[12]!chagun</definedName>
    <definedName name="chagun" localSheetId="4">[12]!chagun</definedName>
    <definedName name="chagun" localSheetId="1">[12]!chagun</definedName>
    <definedName name="chagun" localSheetId="0">[12]!chagun</definedName>
    <definedName name="chagun" localSheetId="2">[12]!chagun</definedName>
    <definedName name="chagun">[12]!chagun</definedName>
    <definedName name="Chatter_BarBi">'[13]BREAK DOWN'!$A$3187</definedName>
    <definedName name="Chatter_BarUni">'[13]BREAK DOWN'!$A$3180</definedName>
    <definedName name="CHOICE0">#REF!</definedName>
    <definedName name="CHOICE1">#REF!</definedName>
    <definedName name="CHOICE10">#REF!</definedName>
    <definedName name="CHOICE2">#REF!</definedName>
    <definedName name="CHOICE3">#REF!</definedName>
    <definedName name="CHOICE4">#REF!</definedName>
    <definedName name="CHOICE5">#REF!</definedName>
    <definedName name="CHOICE6">#REF!</definedName>
    <definedName name="CHOICE7">#REF!</definedName>
    <definedName name="CHOICE8">#REF!</definedName>
    <definedName name="CHOICE9">#REF!</definedName>
    <definedName name="Clearing">'[13]BREAK DOWN'!$A$6</definedName>
    <definedName name="ClearMethod" localSheetId="8">#REF!</definedName>
    <definedName name="ClearMethod" localSheetId="10">#REF!</definedName>
    <definedName name="ClearMethod" localSheetId="6">#REF!</definedName>
    <definedName name="ClearMethod" localSheetId="7">#REF!</definedName>
    <definedName name="ClearMethod" localSheetId="9">#REF!</definedName>
    <definedName name="ClearMethod" localSheetId="4">#REF!</definedName>
    <definedName name="ClearMethod" localSheetId="3">#REF!</definedName>
    <definedName name="ClearMethod" localSheetId="1">#REF!</definedName>
    <definedName name="ClearMethod" localSheetId="0">#REF!</definedName>
    <definedName name="ClearMethod" localSheetId="2">#REF!</definedName>
    <definedName name="ClearMethod">#REF!</definedName>
    <definedName name="CMS2h" localSheetId="8">#REF!</definedName>
    <definedName name="CMS2h" localSheetId="10">#REF!</definedName>
    <definedName name="CMS2h" localSheetId="6">#REF!</definedName>
    <definedName name="CMS2h" localSheetId="7">#REF!</definedName>
    <definedName name="CMS2h" localSheetId="9">#REF!</definedName>
    <definedName name="CMS2h" localSheetId="4">#REF!</definedName>
    <definedName name="CMS2h" localSheetId="3">#REF!</definedName>
    <definedName name="CMS2h" localSheetId="1">#REF!</definedName>
    <definedName name="CMS2h" localSheetId="0">#REF!</definedName>
    <definedName name="CMS2h" localSheetId="2">#REF!</definedName>
    <definedName name="CMS2h">#REF!</definedName>
    <definedName name="ColumnIndexNo">[16]Form1!$CM$225</definedName>
    <definedName name="Conc_Headwall_1_100">'[13]BREAK DOWN'!$A$2688</definedName>
    <definedName name="Conc_Headwall_1_120">'[13]BREAK DOWN'!$A$2727</definedName>
    <definedName name="Conc_Headwall_1_60">'[13]BREAK DOWN'!$A$2610</definedName>
    <definedName name="Conc_Headwall_1_80">'[13]BREAK DOWN'!$A$2649</definedName>
    <definedName name="Conc_Headwall_2_100">'[13]BREAK DOWN'!$A$2701</definedName>
    <definedName name="Conc_Headwall_2_120">'[13]BREAK DOWN'!$A$2740</definedName>
    <definedName name="Conc_Headwall_2_60">'[13]BREAK DOWN'!$A$2623</definedName>
    <definedName name="Conc_Headwall_2_80">'[13]BREAK DOWN'!$A$2662</definedName>
    <definedName name="Conc_Headwall_3_100">'[13]BREAK DOWN'!$A$2714</definedName>
    <definedName name="Conc_Headwall_3_120">'[13]BREAK DOWN'!$A$2753</definedName>
    <definedName name="Conc_Headwall_3_60">'[13]BREAK DOWN'!$A$2636</definedName>
    <definedName name="Conc_Headwall_3_80">'[13]BREAK DOWN'!$A$2675</definedName>
    <definedName name="Conc_Intercept">'[13]BREAK DOWN'!$A$2766</definedName>
    <definedName name="ConcBlock" localSheetId="8">#REF!</definedName>
    <definedName name="ConcBlock" localSheetId="10">#REF!</definedName>
    <definedName name="ConcBlock" localSheetId="6">#REF!</definedName>
    <definedName name="ConcBlock" localSheetId="7">#REF!</definedName>
    <definedName name="ConcBlock" localSheetId="9">#REF!</definedName>
    <definedName name="ConcBlock" localSheetId="4">#REF!</definedName>
    <definedName name="ConcBlock" localSheetId="3">#REF!</definedName>
    <definedName name="ConcBlock" localSheetId="1">#REF!</definedName>
    <definedName name="ConcBlock" localSheetId="0">#REF!</definedName>
    <definedName name="ConcBlock" localSheetId="2">#REF!</definedName>
    <definedName name="ConcBlock">#REF!</definedName>
    <definedName name="ConcBoxEnd1" localSheetId="8">#REF!</definedName>
    <definedName name="ConcBoxEnd1" localSheetId="10">#REF!</definedName>
    <definedName name="ConcBoxEnd1" localSheetId="6">#REF!</definedName>
    <definedName name="ConcBoxEnd1" localSheetId="7">#REF!</definedName>
    <definedName name="ConcBoxEnd1" localSheetId="9">#REF!</definedName>
    <definedName name="ConcBoxEnd1" localSheetId="4">#REF!</definedName>
    <definedName name="ConcBoxEnd1" localSheetId="3">#REF!</definedName>
    <definedName name="ConcBoxEnd1" localSheetId="1">#REF!</definedName>
    <definedName name="ConcBoxEnd1" localSheetId="0">#REF!</definedName>
    <definedName name="ConcBoxEnd1" localSheetId="2">#REF!</definedName>
    <definedName name="ConcBoxEnd1">#REF!</definedName>
    <definedName name="ConcBoxEnd2" localSheetId="8">#REF!</definedName>
    <definedName name="ConcBoxEnd2" localSheetId="10">#REF!</definedName>
    <definedName name="ConcBoxEnd2" localSheetId="6">#REF!</definedName>
    <definedName name="ConcBoxEnd2" localSheetId="7">#REF!</definedName>
    <definedName name="ConcBoxEnd2" localSheetId="9">#REF!</definedName>
    <definedName name="ConcBoxEnd2" localSheetId="4">#REF!</definedName>
    <definedName name="ConcBoxEnd2" localSheetId="3">#REF!</definedName>
    <definedName name="ConcBoxEnd2" localSheetId="1">#REF!</definedName>
    <definedName name="ConcBoxEnd2" localSheetId="0">#REF!</definedName>
    <definedName name="ConcBoxEnd2" localSheetId="2">#REF!</definedName>
    <definedName name="ConcBoxEnd2">#REF!</definedName>
    <definedName name="ConcBoxEnd3" localSheetId="8">#REF!</definedName>
    <definedName name="ConcBoxEnd3" localSheetId="10">#REF!</definedName>
    <definedName name="ConcBoxEnd3" localSheetId="6">#REF!</definedName>
    <definedName name="ConcBoxEnd3" localSheetId="7">#REF!</definedName>
    <definedName name="ConcBoxEnd3" localSheetId="9">#REF!</definedName>
    <definedName name="ConcBoxEnd3" localSheetId="4">#REF!</definedName>
    <definedName name="ConcBoxEnd3" localSheetId="3">#REF!</definedName>
    <definedName name="ConcBoxEnd3" localSheetId="1">#REF!</definedName>
    <definedName name="ConcBoxEnd3" localSheetId="0">#REF!</definedName>
    <definedName name="ConcBoxEnd3" localSheetId="2">#REF!</definedName>
    <definedName name="ConcBoxEnd3">#REF!</definedName>
    <definedName name="ConcBoxEnd4" localSheetId="8">#REF!</definedName>
    <definedName name="ConcBoxEnd4" localSheetId="10">#REF!</definedName>
    <definedName name="ConcBoxEnd4" localSheetId="6">#REF!</definedName>
    <definedName name="ConcBoxEnd4" localSheetId="7">#REF!</definedName>
    <definedName name="ConcBoxEnd4" localSheetId="9">#REF!</definedName>
    <definedName name="ConcBoxEnd4" localSheetId="4">#REF!</definedName>
    <definedName name="ConcBoxEnd4" localSheetId="3">#REF!</definedName>
    <definedName name="ConcBoxEnd4" localSheetId="1">#REF!</definedName>
    <definedName name="ConcBoxEnd4" localSheetId="0">#REF!</definedName>
    <definedName name="ConcBoxEnd4" localSheetId="2">#REF!</definedName>
    <definedName name="ConcBoxEnd4">#REF!</definedName>
    <definedName name="ConcCoverBox" localSheetId="8">#REF!</definedName>
    <definedName name="ConcCoverBox" localSheetId="10">#REF!</definedName>
    <definedName name="ConcCoverBox" localSheetId="6">#REF!</definedName>
    <definedName name="ConcCoverBox" localSheetId="7">#REF!</definedName>
    <definedName name="ConcCoverBox" localSheetId="9">#REF!</definedName>
    <definedName name="ConcCoverBox" localSheetId="4">#REF!</definedName>
    <definedName name="ConcCoverBox" localSheetId="3">#REF!</definedName>
    <definedName name="ConcCoverBox" localSheetId="1">#REF!</definedName>
    <definedName name="ConcCoverBox" localSheetId="0">#REF!</definedName>
    <definedName name="ConcCoverBox" localSheetId="2">#REF!</definedName>
    <definedName name="ConcCoverBox">#REF!</definedName>
    <definedName name="Concrete_Barrier_Approach">'[13]BREAK DOWN'!$A$2236</definedName>
    <definedName name="Concrete_Barrier_I">'[13]BREAK DOWN'!$A$2177</definedName>
    <definedName name="Concrete_Barrier_I_for_DeepCut">'[13]BREAK DOWN'!$A$2196</definedName>
    <definedName name="Concrete_Barrier_II">'[13]BREAK DOWN'!$A$2217</definedName>
    <definedName name="Concrete_Pavement">'[13]BREAK DOWN'!$A$539</definedName>
    <definedName name="Concrete_Slope">'[13]BREAK DOWN'!$A$1080</definedName>
    <definedName name="ConcreteBox1" localSheetId="8">#REF!</definedName>
    <definedName name="ConcreteBox1" localSheetId="10">#REF!</definedName>
    <definedName name="ConcreteBox1" localSheetId="6">#REF!</definedName>
    <definedName name="ConcreteBox1" localSheetId="7">#REF!</definedName>
    <definedName name="ConcreteBox1" localSheetId="9">#REF!</definedName>
    <definedName name="ConcreteBox1" localSheetId="4">#REF!</definedName>
    <definedName name="ConcreteBox1" localSheetId="3">#REF!</definedName>
    <definedName name="ConcreteBox1" localSheetId="1">#REF!</definedName>
    <definedName name="ConcreteBox1" localSheetId="0">#REF!</definedName>
    <definedName name="ConcreteBox1" localSheetId="2">#REF!</definedName>
    <definedName name="ConcreteBox1">#REF!</definedName>
    <definedName name="ConcreteBox2" localSheetId="8">#REF!</definedName>
    <definedName name="ConcreteBox2" localSheetId="10">#REF!</definedName>
    <definedName name="ConcreteBox2" localSheetId="6">#REF!</definedName>
    <definedName name="ConcreteBox2" localSheetId="7">#REF!</definedName>
    <definedName name="ConcreteBox2" localSheetId="9">#REF!</definedName>
    <definedName name="ConcreteBox2" localSheetId="4">#REF!</definedName>
    <definedName name="ConcreteBox2" localSheetId="3">#REF!</definedName>
    <definedName name="ConcreteBox2" localSheetId="1">#REF!</definedName>
    <definedName name="ConcreteBox2" localSheetId="0">#REF!</definedName>
    <definedName name="ConcreteBox2" localSheetId="2">#REF!</definedName>
    <definedName name="ConcreteBox2">#REF!</definedName>
    <definedName name="ConcreteBox3" localSheetId="8">#REF!</definedName>
    <definedName name="ConcreteBox3" localSheetId="10">#REF!</definedName>
    <definedName name="ConcreteBox3" localSheetId="6">#REF!</definedName>
    <definedName name="ConcreteBox3" localSheetId="7">#REF!</definedName>
    <definedName name="ConcreteBox3" localSheetId="9">#REF!</definedName>
    <definedName name="ConcreteBox3" localSheetId="4">#REF!</definedName>
    <definedName name="ConcreteBox3" localSheetId="3">#REF!</definedName>
    <definedName name="ConcreteBox3" localSheetId="1">#REF!</definedName>
    <definedName name="ConcreteBox3" localSheetId="0">#REF!</definedName>
    <definedName name="ConcreteBox3" localSheetId="2">#REF!</definedName>
    <definedName name="ConcreteBox3">#REF!</definedName>
    <definedName name="ConcreteBox4" localSheetId="8">#REF!</definedName>
    <definedName name="ConcreteBox4" localSheetId="10">#REF!</definedName>
    <definedName name="ConcreteBox4" localSheetId="6">#REF!</definedName>
    <definedName name="ConcreteBox4" localSheetId="7">#REF!</definedName>
    <definedName name="ConcreteBox4" localSheetId="9">#REF!</definedName>
    <definedName name="ConcreteBox4" localSheetId="4">#REF!</definedName>
    <definedName name="ConcreteBox4" localSheetId="3">#REF!</definedName>
    <definedName name="ConcreteBox4" localSheetId="1">#REF!</definedName>
    <definedName name="ConcreteBox4" localSheetId="0">#REF!</definedName>
    <definedName name="ConcreteBox4" localSheetId="2">#REF!</definedName>
    <definedName name="ConcreteBox4">#REF!</definedName>
    <definedName name="ConcretePavingBlock">'[13]BREAK DOWN'!$A$2088</definedName>
    <definedName name="ConcreteSlab7CM">'[13]BREAK DOWN'!$A$2107</definedName>
    <definedName name="ConcreteSlabBlock">'[13]BREAK DOWN'!$A$2068</definedName>
    <definedName name="Contraction_Joint">'[13]BREAK DOWN'!$A$568</definedName>
    <definedName name="cost1" localSheetId="8">#REF!</definedName>
    <definedName name="cost1" localSheetId="10">#REF!</definedName>
    <definedName name="cost1" localSheetId="6">#REF!</definedName>
    <definedName name="cost1" localSheetId="7">#REF!</definedName>
    <definedName name="cost1" localSheetId="9">#REF!</definedName>
    <definedName name="cost1" localSheetId="4">#REF!</definedName>
    <definedName name="cost1" localSheetId="3">#REF!</definedName>
    <definedName name="cost1" localSheetId="1">#REF!</definedName>
    <definedName name="cost1" localSheetId="0">#REF!</definedName>
    <definedName name="cost1" localSheetId="2">#REF!</definedName>
    <definedName name="cost1">#REF!</definedName>
    <definedName name="cost10" localSheetId="8">#REF!</definedName>
    <definedName name="cost10" localSheetId="10">#REF!</definedName>
    <definedName name="cost10" localSheetId="6">#REF!</definedName>
    <definedName name="cost10" localSheetId="7">#REF!</definedName>
    <definedName name="cost10" localSheetId="9">#REF!</definedName>
    <definedName name="cost10" localSheetId="4">#REF!</definedName>
    <definedName name="cost10" localSheetId="3">#REF!</definedName>
    <definedName name="cost10" localSheetId="1">#REF!</definedName>
    <definedName name="cost10" localSheetId="0">#REF!</definedName>
    <definedName name="cost10" localSheetId="2">#REF!</definedName>
    <definedName name="cost10">#REF!</definedName>
    <definedName name="cost11" localSheetId="8">#REF!</definedName>
    <definedName name="cost11" localSheetId="10">#REF!</definedName>
    <definedName name="cost11" localSheetId="6">#REF!</definedName>
    <definedName name="cost11" localSheetId="7">#REF!</definedName>
    <definedName name="cost11" localSheetId="9">#REF!</definedName>
    <definedName name="cost11" localSheetId="4">#REF!</definedName>
    <definedName name="cost11" localSheetId="3">#REF!</definedName>
    <definedName name="cost11" localSheetId="1">#REF!</definedName>
    <definedName name="cost11" localSheetId="0">#REF!</definedName>
    <definedName name="cost11" localSheetId="2">#REF!</definedName>
    <definedName name="cost11">#REF!</definedName>
    <definedName name="cost12" localSheetId="8">#REF!</definedName>
    <definedName name="cost12" localSheetId="10">#REF!</definedName>
    <definedName name="cost12" localSheetId="6">#REF!</definedName>
    <definedName name="cost12" localSheetId="7">#REF!</definedName>
    <definedName name="cost12" localSheetId="9">#REF!</definedName>
    <definedName name="cost12" localSheetId="4">#REF!</definedName>
    <definedName name="cost12" localSheetId="3">#REF!</definedName>
    <definedName name="cost12" localSheetId="1">#REF!</definedName>
    <definedName name="cost12" localSheetId="0">#REF!</definedName>
    <definedName name="cost12" localSheetId="2">#REF!</definedName>
    <definedName name="cost12">#REF!</definedName>
    <definedName name="cost13" localSheetId="8">#REF!</definedName>
    <definedName name="cost13" localSheetId="10">#REF!</definedName>
    <definedName name="cost13" localSheetId="6">#REF!</definedName>
    <definedName name="cost13" localSheetId="7">#REF!</definedName>
    <definedName name="cost13" localSheetId="9">#REF!</definedName>
    <definedName name="cost13" localSheetId="4">#REF!</definedName>
    <definedName name="cost13" localSheetId="3">#REF!</definedName>
    <definedName name="cost13" localSheetId="1">#REF!</definedName>
    <definedName name="cost13" localSheetId="0">#REF!</definedName>
    <definedName name="cost13" localSheetId="2">#REF!</definedName>
    <definedName name="cost13">#REF!</definedName>
    <definedName name="cost2" localSheetId="8">#REF!</definedName>
    <definedName name="cost2" localSheetId="10">#REF!</definedName>
    <definedName name="cost2" localSheetId="6">#REF!</definedName>
    <definedName name="cost2" localSheetId="7">#REF!</definedName>
    <definedName name="cost2" localSheetId="9">#REF!</definedName>
    <definedName name="cost2" localSheetId="4">#REF!</definedName>
    <definedName name="cost2" localSheetId="3">#REF!</definedName>
    <definedName name="cost2" localSheetId="1">#REF!</definedName>
    <definedName name="cost2" localSheetId="0">#REF!</definedName>
    <definedName name="cost2" localSheetId="2">#REF!</definedName>
    <definedName name="cost2">#REF!</definedName>
    <definedName name="cost3" localSheetId="8">#REF!</definedName>
    <definedName name="cost3" localSheetId="10">#REF!</definedName>
    <definedName name="cost3" localSheetId="6">#REF!</definedName>
    <definedName name="cost3" localSheetId="7">#REF!</definedName>
    <definedName name="cost3" localSheetId="9">#REF!</definedName>
    <definedName name="cost3" localSheetId="4">#REF!</definedName>
    <definedName name="cost3" localSheetId="3">#REF!</definedName>
    <definedName name="cost3" localSheetId="1">#REF!</definedName>
    <definedName name="cost3" localSheetId="0">#REF!</definedName>
    <definedName name="cost3" localSheetId="2">#REF!</definedName>
    <definedName name="cost3">#REF!</definedName>
    <definedName name="cost4" localSheetId="8">#REF!</definedName>
    <definedName name="cost4" localSheetId="10">#REF!</definedName>
    <definedName name="cost4" localSheetId="6">#REF!</definedName>
    <definedName name="cost4" localSheetId="7">#REF!</definedName>
    <definedName name="cost4" localSheetId="9">#REF!</definedName>
    <definedName name="cost4" localSheetId="4">#REF!</definedName>
    <definedName name="cost4" localSheetId="3">#REF!</definedName>
    <definedName name="cost4" localSheetId="1">#REF!</definedName>
    <definedName name="cost4" localSheetId="0">#REF!</definedName>
    <definedName name="cost4" localSheetId="2">#REF!</definedName>
    <definedName name="cost4">#REF!</definedName>
    <definedName name="cost5" localSheetId="8">#REF!</definedName>
    <definedName name="cost5" localSheetId="10">#REF!</definedName>
    <definedName name="cost5" localSheetId="6">#REF!</definedName>
    <definedName name="cost5" localSheetId="7">#REF!</definedName>
    <definedName name="cost5" localSheetId="9">#REF!</definedName>
    <definedName name="cost5" localSheetId="4">#REF!</definedName>
    <definedName name="cost5" localSheetId="3">#REF!</definedName>
    <definedName name="cost5" localSheetId="1">#REF!</definedName>
    <definedName name="cost5" localSheetId="0">#REF!</definedName>
    <definedName name="cost5" localSheetId="2">#REF!</definedName>
    <definedName name="cost5">#REF!</definedName>
    <definedName name="cost6" localSheetId="8">#REF!</definedName>
    <definedName name="cost6" localSheetId="10">#REF!</definedName>
    <definedName name="cost6" localSheetId="6">#REF!</definedName>
    <definedName name="cost6" localSheetId="7">#REF!</definedName>
    <definedName name="cost6" localSheetId="9">#REF!</definedName>
    <definedName name="cost6" localSheetId="4">#REF!</definedName>
    <definedName name="cost6" localSheetId="3">#REF!</definedName>
    <definedName name="cost6" localSheetId="1">#REF!</definedName>
    <definedName name="cost6" localSheetId="0">#REF!</definedName>
    <definedName name="cost6" localSheetId="2">#REF!</definedName>
    <definedName name="cost6">#REF!</definedName>
    <definedName name="cost7" localSheetId="8">#REF!</definedName>
    <definedName name="cost7" localSheetId="10">#REF!</definedName>
    <definedName name="cost7" localSheetId="6">#REF!</definedName>
    <definedName name="cost7" localSheetId="7">#REF!</definedName>
    <definedName name="cost7" localSheetId="9">#REF!</definedName>
    <definedName name="cost7" localSheetId="4">#REF!</definedName>
    <definedName name="cost7" localSheetId="3">#REF!</definedName>
    <definedName name="cost7" localSheetId="1">#REF!</definedName>
    <definedName name="cost7" localSheetId="0">#REF!</definedName>
    <definedName name="cost7" localSheetId="2">#REF!</definedName>
    <definedName name="cost7">#REF!</definedName>
    <definedName name="cost8" localSheetId="8">#REF!</definedName>
    <definedName name="cost8" localSheetId="10">#REF!</definedName>
    <definedName name="cost8" localSheetId="6">#REF!</definedName>
    <definedName name="cost8" localSheetId="7">#REF!</definedName>
    <definedName name="cost8" localSheetId="9">#REF!</definedName>
    <definedName name="cost8" localSheetId="4">#REF!</definedName>
    <definedName name="cost8" localSheetId="3">#REF!</definedName>
    <definedName name="cost8" localSheetId="1">#REF!</definedName>
    <definedName name="cost8" localSheetId="0">#REF!</definedName>
    <definedName name="cost8" localSheetId="2">#REF!</definedName>
    <definedName name="cost8">#REF!</definedName>
    <definedName name="cost9" localSheetId="8">#REF!</definedName>
    <definedName name="cost9" localSheetId="10">#REF!</definedName>
    <definedName name="cost9" localSheetId="6">#REF!</definedName>
    <definedName name="cost9" localSheetId="7">#REF!</definedName>
    <definedName name="cost9" localSheetId="9">#REF!</definedName>
    <definedName name="cost9" localSheetId="4">#REF!</definedName>
    <definedName name="cost9" localSheetId="3">#REF!</definedName>
    <definedName name="cost9" localSheetId="1">#REF!</definedName>
    <definedName name="cost9" localSheetId="0">#REF!</definedName>
    <definedName name="cost9" localSheetId="2">#REF!</definedName>
    <definedName name="cost9">#REF!</definedName>
    <definedName name="CR" localSheetId="8">#REF!</definedName>
    <definedName name="CR" localSheetId="10">#REF!</definedName>
    <definedName name="CR" localSheetId="6">#REF!</definedName>
    <definedName name="CR" localSheetId="7">#REF!</definedName>
    <definedName name="CR" localSheetId="9">#REF!</definedName>
    <definedName name="CR" localSheetId="4">#REF!</definedName>
    <definedName name="CR" localSheetId="3">#REF!</definedName>
    <definedName name="CR" localSheetId="1">#REF!</definedName>
    <definedName name="CR" localSheetId="0">#REF!</definedName>
    <definedName name="CR" localSheetId="2">#REF!</definedName>
    <definedName name="CR">#REF!</definedName>
    <definedName name="Crush_Leveling">'[13]BREAK DOWN'!$A$267</definedName>
    <definedName name="Crush_Rock_Base">'[13]BREAK DOWN'!$A$258</definedName>
    <definedName name="CrushRock" localSheetId="8">#REF!</definedName>
    <definedName name="CrushRock" localSheetId="10">#REF!</definedName>
    <definedName name="CrushRock" localSheetId="6">#REF!</definedName>
    <definedName name="CrushRock" localSheetId="7">#REF!</definedName>
    <definedName name="CrushRock" localSheetId="9">#REF!</definedName>
    <definedName name="CrushRock" localSheetId="4">#REF!</definedName>
    <definedName name="CrushRock" localSheetId="3">#REF!</definedName>
    <definedName name="CrushRock" localSheetId="1">#REF!</definedName>
    <definedName name="CrushRock" localSheetId="0">#REF!</definedName>
    <definedName name="CrushRock" localSheetId="2">#REF!</definedName>
    <definedName name="CrushRock">#REF!</definedName>
    <definedName name="cs" localSheetId="8">#REF!</definedName>
    <definedName name="cs" localSheetId="10">#REF!</definedName>
    <definedName name="cs" localSheetId="6">#REF!</definedName>
    <definedName name="cs" localSheetId="7">#REF!</definedName>
    <definedName name="cs" localSheetId="9">#REF!</definedName>
    <definedName name="cs" localSheetId="4">#REF!</definedName>
    <definedName name="cs" localSheetId="3">#REF!</definedName>
    <definedName name="cs" localSheetId="1">#REF!</definedName>
    <definedName name="cs" localSheetId="0">#REF!</definedName>
    <definedName name="cs" localSheetId="2">#REF!</definedName>
    <definedName name="cs">#REF!</definedName>
    <definedName name="CSS1hN" localSheetId="8">#REF!</definedName>
    <definedName name="CSS1hN" localSheetId="10">#REF!</definedName>
    <definedName name="CSS1hN" localSheetId="6">#REF!</definedName>
    <definedName name="CSS1hN" localSheetId="7">#REF!</definedName>
    <definedName name="CSS1hN" localSheetId="9">#REF!</definedName>
    <definedName name="CSS1hN" localSheetId="4">#REF!</definedName>
    <definedName name="CSS1hN" localSheetId="3">#REF!</definedName>
    <definedName name="CSS1hN" localSheetId="1">#REF!</definedName>
    <definedName name="CSS1hN" localSheetId="0">#REF!</definedName>
    <definedName name="CSS1hN" localSheetId="2">#REF!</definedName>
    <definedName name="CSS1hN">#REF!</definedName>
    <definedName name="CT" localSheetId="8">#REF!</definedName>
    <definedName name="CT" localSheetId="10">#REF!</definedName>
    <definedName name="CT" localSheetId="6">#REF!</definedName>
    <definedName name="CT" localSheetId="7">#REF!</definedName>
    <definedName name="CT" localSheetId="9">#REF!</definedName>
    <definedName name="CT" localSheetId="4">#REF!</definedName>
    <definedName name="CT" localSheetId="3">#REF!</definedName>
    <definedName name="CT" localSheetId="1">#REF!</definedName>
    <definedName name="CT" localSheetId="0">#REF!</definedName>
    <definedName name="CT" localSheetId="2">#REF!</definedName>
    <definedName name="CT">#REF!</definedName>
    <definedName name="culv_wall_thk">[14]data!$B$70</definedName>
    <definedName name="culv_width">[14]data!$D$82</definedName>
    <definedName name="culvert_depth">[14]Worksheet!$L$10</definedName>
    <definedName name="culvert_length">[14]Worksheet!$L$7</definedName>
    <definedName name="culvert_span">[14]Worksheet!$L$9</definedName>
    <definedName name="Curb_Marking">'[13]BREAK DOWN'!$A$3194</definedName>
    <definedName name="CurrentOil">[13]กรอกราคาวัสดุที่แหล่ง!$H$5</definedName>
    <definedName name="CuTrail" localSheetId="8">#REF!</definedName>
    <definedName name="CuTrail" localSheetId="10">#REF!</definedName>
    <definedName name="CuTrail" localSheetId="6">#REF!</definedName>
    <definedName name="CuTrail" localSheetId="7">#REF!</definedName>
    <definedName name="CuTrail" localSheetId="9">#REF!</definedName>
    <definedName name="CuTrail" localSheetId="4">#REF!</definedName>
    <definedName name="CuTrail" localSheetId="3">#REF!</definedName>
    <definedName name="CuTrail" localSheetId="1">#REF!</definedName>
    <definedName name="CuTrail" localSheetId="0">#REF!</definedName>
    <definedName name="CuTrail" localSheetId="2">#REF!</definedName>
    <definedName name="CuTrail">#REF!</definedName>
    <definedName name="CuTruck" localSheetId="8">#REF!</definedName>
    <definedName name="CuTruck" localSheetId="10">#REF!</definedName>
    <definedName name="CuTruck" localSheetId="6">#REF!</definedName>
    <definedName name="CuTruck" localSheetId="7">#REF!</definedName>
    <definedName name="CuTruck" localSheetId="9">#REF!</definedName>
    <definedName name="CuTruck" localSheetId="4">#REF!</definedName>
    <definedName name="CuTruck" localSheetId="3">#REF!</definedName>
    <definedName name="CuTruck" localSheetId="1">#REF!</definedName>
    <definedName name="CuTruck" localSheetId="0">#REF!</definedName>
    <definedName name="CuTruck" localSheetId="2">#REF!</definedName>
    <definedName name="CuTruck">#REF!</definedName>
    <definedName name="CV" localSheetId="8">#REF!</definedName>
    <definedName name="CV" localSheetId="10">#REF!</definedName>
    <definedName name="CV" localSheetId="6">#REF!</definedName>
    <definedName name="CV" localSheetId="7">#REF!</definedName>
    <definedName name="CV" localSheetId="9">#REF!</definedName>
    <definedName name="CV" localSheetId="4">#REF!</definedName>
    <definedName name="CV" localSheetId="3">#REF!</definedName>
    <definedName name="CV" localSheetId="1">#REF!</definedName>
    <definedName name="CV" localSheetId="0">#REF!</definedName>
    <definedName name="CV" localSheetId="2">#REF!</definedName>
    <definedName name="CV">#REF!</definedName>
    <definedName name="d" localSheetId="8">#REF!</definedName>
    <definedName name="d" localSheetId="10">#REF!</definedName>
    <definedName name="d" localSheetId="6">#REF!</definedName>
    <definedName name="d" localSheetId="7">#REF!</definedName>
    <definedName name="d" localSheetId="9">#REF!</definedName>
    <definedName name="d" localSheetId="4">#REF!</definedName>
    <definedName name="d" localSheetId="3">#REF!</definedName>
    <definedName name="d" localSheetId="1">#REF!</definedName>
    <definedName name="d" localSheetId="0">#REF!</definedName>
    <definedName name="d" localSheetId="2">#REF!</definedName>
    <definedName name="d">#REF!</definedName>
    <definedName name="_xlnm.Database" localSheetId="8">#REF!</definedName>
    <definedName name="_xlnm.Database" localSheetId="10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 localSheetId="4">#REF!</definedName>
    <definedName name="_xlnm.Database" localSheetId="3">#REF!</definedName>
    <definedName name="_xlnm.Database" localSheetId="1">#REF!</definedName>
    <definedName name="_xlnm.Database" localSheetId="0">#REF!</definedName>
    <definedName name="_xlnm.Database" localSheetId="2">#REF!</definedName>
    <definedName name="_xlnm.Database">#REF!</definedName>
    <definedName name="db_12" localSheetId="8">#REF!</definedName>
    <definedName name="db_12" localSheetId="10">#REF!</definedName>
    <definedName name="db_12" localSheetId="6">#REF!</definedName>
    <definedName name="db_12" localSheetId="7">#REF!</definedName>
    <definedName name="db_12" localSheetId="9">#REF!</definedName>
    <definedName name="db_12" localSheetId="4">#REF!</definedName>
    <definedName name="db_12" localSheetId="3">#REF!</definedName>
    <definedName name="db_12" localSheetId="1">#REF!</definedName>
    <definedName name="db_12" localSheetId="0">#REF!</definedName>
    <definedName name="db_12" localSheetId="2">#REF!</definedName>
    <definedName name="db_12">#REF!</definedName>
    <definedName name="DB_15">'[13]ได้ราคาคอนกรีต-เหล็กเสริม'!$L$8</definedName>
    <definedName name="db_16" localSheetId="8">#REF!</definedName>
    <definedName name="db_16" localSheetId="10">#REF!</definedName>
    <definedName name="db_16" localSheetId="6">#REF!</definedName>
    <definedName name="db_16" localSheetId="7">#REF!</definedName>
    <definedName name="db_16" localSheetId="9">#REF!</definedName>
    <definedName name="db_16" localSheetId="4">#REF!</definedName>
    <definedName name="db_16" localSheetId="3">#REF!</definedName>
    <definedName name="db_16" localSheetId="1">#REF!</definedName>
    <definedName name="db_16" localSheetId="0">#REF!</definedName>
    <definedName name="db_16" localSheetId="2">#REF!</definedName>
    <definedName name="db_16">#REF!</definedName>
    <definedName name="DB_19">'[13]ได้ราคาคอนกรีต-เหล็กเสริม'!$M$8</definedName>
    <definedName name="DB_20">'[13]ได้ราคาคอนกรีต-เหล็กเสริม'!$O$8</definedName>
    <definedName name="db_25" localSheetId="8">#REF!</definedName>
    <definedName name="db_25" localSheetId="10">#REF!</definedName>
    <definedName name="db_25" localSheetId="6">#REF!</definedName>
    <definedName name="db_25" localSheetId="7">#REF!</definedName>
    <definedName name="db_25" localSheetId="9">#REF!</definedName>
    <definedName name="db_25" localSheetId="4">#REF!</definedName>
    <definedName name="db_25" localSheetId="3">#REF!</definedName>
    <definedName name="db_25" localSheetId="1">#REF!</definedName>
    <definedName name="db_25" localSheetId="0">#REF!</definedName>
    <definedName name="db_25" localSheetId="2">#REF!</definedName>
    <definedName name="db_25">#REF!</definedName>
    <definedName name="DB_28" localSheetId="8">'[13]ได้ราคาคอนกรีต-เหล็กเสริม'!#REF!</definedName>
    <definedName name="DB_28" localSheetId="10">'[13]ได้ราคาคอนกรีต-เหล็กเสริม'!#REF!</definedName>
    <definedName name="DB_28" localSheetId="6">'[13]ได้ราคาคอนกรีต-เหล็กเสริม'!#REF!</definedName>
    <definedName name="DB_28" localSheetId="7">'[13]ได้ราคาคอนกรีต-เหล็กเสริม'!#REF!</definedName>
    <definedName name="DB_28" localSheetId="9">'[13]ได้ราคาคอนกรีต-เหล็กเสริม'!#REF!</definedName>
    <definedName name="DB_28" localSheetId="4">'[13]ได้ราคาคอนกรีต-เหล็กเสริม'!#REF!</definedName>
    <definedName name="DB_28" localSheetId="3">'[13]ได้ราคาคอนกรีต-เหล็กเสริม'!#REF!</definedName>
    <definedName name="DB_28" localSheetId="1">'[13]ได้ราคาคอนกรีต-เหล็กเสริม'!#REF!</definedName>
    <definedName name="DB_28" localSheetId="0">'[13]ได้ราคาคอนกรีต-เหล็กเสริม'!#REF!</definedName>
    <definedName name="DB_28" localSheetId="2">'[13]ได้ราคาคอนกรีต-เหล็กเสริม'!#REF!</definedName>
    <definedName name="DB_28">'[13]ได้ราคาคอนกรีต-เหล็กเสริม'!#REF!</definedName>
    <definedName name="DBB_12" localSheetId="8">#REF!</definedName>
    <definedName name="DBB_12" localSheetId="10">#REF!</definedName>
    <definedName name="DBB_12" localSheetId="6">#REF!</definedName>
    <definedName name="DBB_12" localSheetId="7">#REF!</definedName>
    <definedName name="DBB_12" localSheetId="9">#REF!</definedName>
    <definedName name="DBB_12" localSheetId="4">#REF!</definedName>
    <definedName name="DBB_12" localSheetId="3">#REF!</definedName>
    <definedName name="DBB_12" localSheetId="1">#REF!</definedName>
    <definedName name="DBB_12" localSheetId="0">#REF!</definedName>
    <definedName name="DBB_12" localSheetId="2">#REF!</definedName>
    <definedName name="DBB_12">#REF!</definedName>
    <definedName name="DBB_15" localSheetId="8">#REF!</definedName>
    <definedName name="DBB_15" localSheetId="10">#REF!</definedName>
    <definedName name="DBB_15" localSheetId="6">#REF!</definedName>
    <definedName name="DBB_15" localSheetId="7">#REF!</definedName>
    <definedName name="DBB_15" localSheetId="9">#REF!</definedName>
    <definedName name="DBB_15" localSheetId="4">#REF!</definedName>
    <definedName name="DBB_15" localSheetId="3">#REF!</definedName>
    <definedName name="DBB_15" localSheetId="1">#REF!</definedName>
    <definedName name="DBB_15" localSheetId="0">#REF!</definedName>
    <definedName name="DBB_15" localSheetId="2">#REF!</definedName>
    <definedName name="DBB_15">#REF!</definedName>
    <definedName name="DBB_16" localSheetId="8">#REF!</definedName>
    <definedName name="DBB_16" localSheetId="10">#REF!</definedName>
    <definedName name="DBB_16" localSheetId="6">#REF!</definedName>
    <definedName name="DBB_16" localSheetId="7">#REF!</definedName>
    <definedName name="DBB_16" localSheetId="9">#REF!</definedName>
    <definedName name="DBB_16" localSheetId="4">#REF!</definedName>
    <definedName name="DBB_16" localSheetId="3">#REF!</definedName>
    <definedName name="DBB_16" localSheetId="1">#REF!</definedName>
    <definedName name="DBB_16" localSheetId="0">#REF!</definedName>
    <definedName name="DBB_16" localSheetId="2">#REF!</definedName>
    <definedName name="DBB_16">#REF!</definedName>
    <definedName name="DBB_19" localSheetId="8">#REF!</definedName>
    <definedName name="DBB_19" localSheetId="10">#REF!</definedName>
    <definedName name="DBB_19" localSheetId="6">#REF!</definedName>
    <definedName name="DBB_19" localSheetId="7">#REF!</definedName>
    <definedName name="DBB_19" localSheetId="9">#REF!</definedName>
    <definedName name="DBB_19" localSheetId="4">#REF!</definedName>
    <definedName name="DBB_19" localSheetId="3">#REF!</definedName>
    <definedName name="DBB_19" localSheetId="1">#REF!</definedName>
    <definedName name="DBB_19" localSheetId="0">#REF!</definedName>
    <definedName name="DBB_19" localSheetId="2">#REF!</definedName>
    <definedName name="DBB_19">#REF!</definedName>
    <definedName name="DBB_20" localSheetId="8">#REF!</definedName>
    <definedName name="DBB_20" localSheetId="10">#REF!</definedName>
    <definedName name="DBB_20" localSheetId="6">#REF!</definedName>
    <definedName name="DBB_20" localSheetId="7">#REF!</definedName>
    <definedName name="DBB_20" localSheetId="9">#REF!</definedName>
    <definedName name="DBB_20" localSheetId="4">#REF!</definedName>
    <definedName name="DBB_20" localSheetId="3">#REF!</definedName>
    <definedName name="DBB_20" localSheetId="1">#REF!</definedName>
    <definedName name="DBB_20" localSheetId="0">#REF!</definedName>
    <definedName name="DBB_20" localSheetId="2">#REF!</definedName>
    <definedName name="DBB_20">#REF!</definedName>
    <definedName name="DBB_25" localSheetId="8">#REF!</definedName>
    <definedName name="DBB_25" localSheetId="10">#REF!</definedName>
    <definedName name="DBB_25" localSheetId="6">#REF!</definedName>
    <definedName name="DBB_25" localSheetId="7">#REF!</definedName>
    <definedName name="DBB_25" localSheetId="9">#REF!</definedName>
    <definedName name="DBB_25" localSheetId="4">#REF!</definedName>
    <definedName name="DBB_25" localSheetId="3">#REF!</definedName>
    <definedName name="DBB_25" localSheetId="1">#REF!</definedName>
    <definedName name="DBB_25" localSheetId="0">#REF!</definedName>
    <definedName name="DBB_25" localSheetId="2">#REF!</definedName>
    <definedName name="DBB_25">#REF!</definedName>
    <definedName name="DimenBox1" localSheetId="8">#REF!</definedName>
    <definedName name="DimenBox1" localSheetId="10">#REF!</definedName>
    <definedName name="DimenBox1" localSheetId="6">#REF!</definedName>
    <definedName name="DimenBox1" localSheetId="7">#REF!</definedName>
    <definedName name="DimenBox1" localSheetId="9">#REF!</definedName>
    <definedName name="DimenBox1" localSheetId="4">#REF!</definedName>
    <definedName name="DimenBox1" localSheetId="3">#REF!</definedName>
    <definedName name="DimenBox1" localSheetId="1">#REF!</definedName>
    <definedName name="DimenBox1" localSheetId="0">#REF!</definedName>
    <definedName name="DimenBox1" localSheetId="2">#REF!</definedName>
    <definedName name="DimenBox1">#REF!</definedName>
    <definedName name="DimenBox2" localSheetId="8">#REF!</definedName>
    <definedName name="DimenBox2" localSheetId="10">#REF!</definedName>
    <definedName name="DimenBox2" localSheetId="6">#REF!</definedName>
    <definedName name="DimenBox2" localSheetId="7">#REF!</definedName>
    <definedName name="DimenBox2" localSheetId="9">#REF!</definedName>
    <definedName name="DimenBox2" localSheetId="4">#REF!</definedName>
    <definedName name="DimenBox2" localSheetId="3">#REF!</definedName>
    <definedName name="DimenBox2" localSheetId="1">#REF!</definedName>
    <definedName name="DimenBox2" localSheetId="0">#REF!</definedName>
    <definedName name="DimenBox2" localSheetId="2">#REF!</definedName>
    <definedName name="DimenBox2">#REF!</definedName>
    <definedName name="DimenBox3" localSheetId="8">#REF!</definedName>
    <definedName name="DimenBox3" localSheetId="10">#REF!</definedName>
    <definedName name="DimenBox3" localSheetId="6">#REF!</definedName>
    <definedName name="DimenBox3" localSheetId="7">#REF!</definedName>
    <definedName name="DimenBox3" localSheetId="9">#REF!</definedName>
    <definedName name="DimenBox3" localSheetId="4">#REF!</definedName>
    <definedName name="DimenBox3" localSheetId="3">#REF!</definedName>
    <definedName name="DimenBox3" localSheetId="1">#REF!</definedName>
    <definedName name="DimenBox3" localSheetId="0">#REF!</definedName>
    <definedName name="DimenBox3" localSheetId="2">#REF!</definedName>
    <definedName name="DimenBox3">#REF!</definedName>
    <definedName name="DimenBox4" localSheetId="8">#REF!</definedName>
    <definedName name="DimenBox4" localSheetId="10">#REF!</definedName>
    <definedName name="DimenBox4" localSheetId="6">#REF!</definedName>
    <definedName name="DimenBox4" localSheetId="7">#REF!</definedName>
    <definedName name="DimenBox4" localSheetId="9">#REF!</definedName>
    <definedName name="DimenBox4" localSheetId="4">#REF!</definedName>
    <definedName name="DimenBox4" localSheetId="3">#REF!</definedName>
    <definedName name="DimenBox4" localSheetId="1">#REF!</definedName>
    <definedName name="DimenBox4" localSheetId="0">#REF!</definedName>
    <definedName name="DimenBox4" localSheetId="2">#REF!</definedName>
    <definedName name="DimenBox4">#REF!</definedName>
    <definedName name="Ditch_Hillside_Type_A">'[13]BREAK DOWN'!$A$814</definedName>
    <definedName name="Ditch_Hillside_Type_B">'[13]BREAK DOWN'!$A$827</definedName>
    <definedName name="Ditch_LiningI">'[13]BREAK DOWN'!$A$772</definedName>
    <definedName name="Ditch_LiningII">'[13]BREAK DOWN'!$A$787</definedName>
    <definedName name="Ditch_LiningIII">'[13]BREAK DOWN'!$A$804</definedName>
    <definedName name="Double_Elec_Pole">'[13]BREAK DOWN'!$A$2957</definedName>
    <definedName name="DS" localSheetId="8">#REF!</definedName>
    <definedName name="DS" localSheetId="10">#REF!</definedName>
    <definedName name="DS" localSheetId="6">#REF!</definedName>
    <definedName name="DS" localSheetId="7">#REF!</definedName>
    <definedName name="DS" localSheetId="9">#REF!</definedName>
    <definedName name="DS" localSheetId="4">#REF!</definedName>
    <definedName name="DS" localSheetId="3">#REF!</definedName>
    <definedName name="DS" localSheetId="1">#REF!</definedName>
    <definedName name="DS" localSheetId="0">#REF!</definedName>
    <definedName name="DS" localSheetId="2">#REF!</definedName>
    <definedName name="DS">#REF!</definedName>
    <definedName name="DT" localSheetId="8">#REF!</definedName>
    <definedName name="DT" localSheetId="10">#REF!</definedName>
    <definedName name="DT" localSheetId="6">#REF!</definedName>
    <definedName name="DT" localSheetId="7">#REF!</definedName>
    <definedName name="DT" localSheetId="9">#REF!</definedName>
    <definedName name="DT" localSheetId="4">#REF!</definedName>
    <definedName name="DT" localSheetId="3">#REF!</definedName>
    <definedName name="DT" localSheetId="1">#REF!</definedName>
    <definedName name="DT" localSheetId="0">#REF!</definedName>
    <definedName name="DT" localSheetId="2">#REF!</definedName>
    <definedName name="DT">#REF!</definedName>
    <definedName name="Dummy_Joint">'[13]BREAK DOWN'!$A$587</definedName>
    <definedName name="Earth_Emb">'[13]BREAK DOWN'!$A$157</definedName>
    <definedName name="Earth_Ex">'[13]BREAK DOWN'!$A$77</definedName>
    <definedName name="Earth_Fill_in_Median">'[13]BREAK DOWN'!$A$177</definedName>
    <definedName name="Earth_Fill_Sidewalk">'[13]BREAK DOWN'!$A$186</definedName>
    <definedName name="EarthEmb" localSheetId="8">#REF!</definedName>
    <definedName name="EarthEmb" localSheetId="10">#REF!</definedName>
    <definedName name="EarthEmb" localSheetId="6">#REF!</definedName>
    <definedName name="EarthEmb" localSheetId="7">#REF!</definedName>
    <definedName name="EarthEmb" localSheetId="9">#REF!</definedName>
    <definedName name="EarthEmb" localSheetId="4">#REF!</definedName>
    <definedName name="EarthEmb" localSheetId="3">#REF!</definedName>
    <definedName name="EarthEmb" localSheetId="1">#REF!</definedName>
    <definedName name="EarthEmb" localSheetId="0">#REF!</definedName>
    <definedName name="EarthEmb" localSheetId="2">#REF!</definedName>
    <definedName name="EarthEmb">#REF!</definedName>
    <definedName name="EarthExc" localSheetId="8">#REF!</definedName>
    <definedName name="EarthExc" localSheetId="10">#REF!</definedName>
    <definedName name="EarthExc" localSheetId="6">#REF!</definedName>
    <definedName name="EarthExc" localSheetId="7">#REF!</definedName>
    <definedName name="EarthExc" localSheetId="9">#REF!</definedName>
    <definedName name="EarthExc" localSheetId="4">#REF!</definedName>
    <definedName name="EarthExc" localSheetId="3">#REF!</definedName>
    <definedName name="EarthExc" localSheetId="1">#REF!</definedName>
    <definedName name="EarthExc" localSheetId="0">#REF!</definedName>
    <definedName name="EarthExc" localSheetId="2">#REF!</definedName>
    <definedName name="EarthExc">#REF!</definedName>
    <definedName name="Edge_Joint">'[13]BREAK DOWN'!$A$594</definedName>
    <definedName name="End_Clearing">'[13]BREAK DOWN'!$A$15</definedName>
    <definedName name="EndPilesRW100">'[13]BREAK DOWN'!$A$1963</definedName>
    <definedName name="EndPilesRW200">'[13]BREAK DOWN'!$A$2007</definedName>
    <definedName name="EndPilesRW300">'[13]BREAK DOWN'!$A$2052</definedName>
    <definedName name="ER" localSheetId="8">#REF!</definedName>
    <definedName name="ER" localSheetId="10">#REF!</definedName>
    <definedName name="ER" localSheetId="6">#REF!</definedName>
    <definedName name="ER" localSheetId="7">#REF!</definedName>
    <definedName name="ER" localSheetId="9">#REF!</definedName>
    <definedName name="ER" localSheetId="4">#REF!</definedName>
    <definedName name="ER" localSheetId="3">#REF!</definedName>
    <definedName name="ER" localSheetId="1">#REF!</definedName>
    <definedName name="ER" localSheetId="0">#REF!</definedName>
    <definedName name="ER" localSheetId="2">#REF!</definedName>
    <definedName name="ER">#REF!</definedName>
    <definedName name="Expansion_Joint">'[13]BREAK DOWN'!$A$556</definedName>
    <definedName name="Exten1" localSheetId="8">#REF!</definedName>
    <definedName name="Exten1" localSheetId="10">#REF!</definedName>
    <definedName name="Exten1" localSheetId="6">#REF!</definedName>
    <definedName name="Exten1" localSheetId="7">#REF!</definedName>
    <definedName name="Exten1" localSheetId="9">#REF!</definedName>
    <definedName name="Exten1" localSheetId="4">#REF!</definedName>
    <definedName name="Exten1" localSheetId="3">#REF!</definedName>
    <definedName name="Exten1" localSheetId="1">#REF!</definedName>
    <definedName name="Exten1" localSheetId="0">#REF!</definedName>
    <definedName name="Exten1" localSheetId="2">#REF!</definedName>
    <definedName name="Exten1">#REF!</definedName>
    <definedName name="Exten2" localSheetId="8">#REF!</definedName>
    <definedName name="Exten2" localSheetId="10">#REF!</definedName>
    <definedName name="Exten2" localSheetId="6">#REF!</definedName>
    <definedName name="Exten2" localSheetId="7">#REF!</definedName>
    <definedName name="Exten2" localSheetId="9">#REF!</definedName>
    <definedName name="Exten2" localSheetId="4">#REF!</definedName>
    <definedName name="Exten2" localSheetId="3">#REF!</definedName>
    <definedName name="Exten2" localSheetId="1">#REF!</definedName>
    <definedName name="Exten2" localSheetId="0">#REF!</definedName>
    <definedName name="Exten2" localSheetId="2">#REF!</definedName>
    <definedName name="Exten2">#REF!</definedName>
    <definedName name="Exten3" localSheetId="8">#REF!</definedName>
    <definedName name="Exten3" localSheetId="10">#REF!</definedName>
    <definedName name="Exten3" localSheetId="6">#REF!</definedName>
    <definedName name="Exten3" localSheetId="7">#REF!</definedName>
    <definedName name="Exten3" localSheetId="9">#REF!</definedName>
    <definedName name="Exten3" localSheetId="4">#REF!</definedName>
    <definedName name="Exten3" localSheetId="3">#REF!</definedName>
    <definedName name="Exten3" localSheetId="1">#REF!</definedName>
    <definedName name="Exten3" localSheetId="0">#REF!</definedName>
    <definedName name="Exten3" localSheetId="2">#REF!</definedName>
    <definedName name="Exten3">#REF!</definedName>
    <definedName name="Exten4" localSheetId="8">#REF!</definedName>
    <definedName name="Exten4" localSheetId="10">#REF!</definedName>
    <definedName name="Exten4" localSheetId="6">#REF!</definedName>
    <definedName name="Exten4" localSheetId="7">#REF!</definedName>
    <definedName name="Exten4" localSheetId="9">#REF!</definedName>
    <definedName name="Exten4" localSheetId="4">#REF!</definedName>
    <definedName name="Exten4" localSheetId="3">#REF!</definedName>
    <definedName name="Exten4" localSheetId="1">#REF!</definedName>
    <definedName name="Exten4" localSheetId="0">#REF!</definedName>
    <definedName name="Exten4" localSheetId="2">#REF!</definedName>
    <definedName name="Exten4">#REF!</definedName>
    <definedName name="F1road">[11]FactorF!$A$7:$H$18</definedName>
    <definedName name="F2str">[11]FactorF!$J$7:$Q$18</definedName>
    <definedName name="F3bui">[11]FactorF!$S$7:$Z$18</definedName>
    <definedName name="factor">#REF!</definedName>
    <definedName name="FactorConcBox1" localSheetId="8">#REF!</definedName>
    <definedName name="FactorConcBox1" localSheetId="10">#REF!</definedName>
    <definedName name="FactorConcBox1" localSheetId="6">#REF!</definedName>
    <definedName name="FactorConcBox1" localSheetId="7">#REF!</definedName>
    <definedName name="FactorConcBox1" localSheetId="9">#REF!</definedName>
    <definedName name="FactorConcBox1" localSheetId="4">#REF!</definedName>
    <definedName name="FactorConcBox1" localSheetId="3">#REF!</definedName>
    <definedName name="FactorConcBox1" localSheetId="1">#REF!</definedName>
    <definedName name="FactorConcBox1" localSheetId="0">#REF!</definedName>
    <definedName name="FactorConcBox1" localSheetId="2">#REF!</definedName>
    <definedName name="FactorConcBox1">#REF!</definedName>
    <definedName name="FactorConcBox2" localSheetId="8">#REF!</definedName>
    <definedName name="FactorConcBox2" localSheetId="10">#REF!</definedName>
    <definedName name="FactorConcBox2" localSheetId="6">#REF!</definedName>
    <definedName name="FactorConcBox2" localSheetId="7">#REF!</definedName>
    <definedName name="FactorConcBox2" localSheetId="9">#REF!</definedName>
    <definedName name="FactorConcBox2" localSheetId="4">#REF!</definedName>
    <definedName name="FactorConcBox2" localSheetId="3">#REF!</definedName>
    <definedName name="FactorConcBox2" localSheetId="1">#REF!</definedName>
    <definedName name="FactorConcBox2" localSheetId="0">#REF!</definedName>
    <definedName name="FactorConcBox2" localSheetId="2">#REF!</definedName>
    <definedName name="FactorConcBox2">#REF!</definedName>
    <definedName name="FactorConcBox3" localSheetId="8">#REF!</definedName>
    <definedName name="FactorConcBox3" localSheetId="10">#REF!</definedName>
    <definedName name="FactorConcBox3" localSheetId="6">#REF!</definedName>
    <definedName name="FactorConcBox3" localSheetId="7">#REF!</definedName>
    <definedName name="FactorConcBox3" localSheetId="9">#REF!</definedName>
    <definedName name="FactorConcBox3" localSheetId="4">#REF!</definedName>
    <definedName name="FactorConcBox3" localSheetId="3">#REF!</definedName>
    <definedName name="FactorConcBox3" localSheetId="1">#REF!</definedName>
    <definedName name="FactorConcBox3" localSheetId="0">#REF!</definedName>
    <definedName name="FactorConcBox3" localSheetId="2">#REF!</definedName>
    <definedName name="FactorConcBox3">#REF!</definedName>
    <definedName name="FactorConcBox4" localSheetId="8">#REF!</definedName>
    <definedName name="FactorConcBox4" localSheetId="10">#REF!</definedName>
    <definedName name="FactorConcBox4" localSheetId="6">#REF!</definedName>
    <definedName name="FactorConcBox4" localSheetId="7">#REF!</definedName>
    <definedName name="FactorConcBox4" localSheetId="9">#REF!</definedName>
    <definedName name="FactorConcBox4" localSheetId="4">#REF!</definedName>
    <definedName name="FactorConcBox4" localSheetId="3">#REF!</definedName>
    <definedName name="FactorConcBox4" localSheetId="1">#REF!</definedName>
    <definedName name="FactorConcBox4" localSheetId="0">#REF!</definedName>
    <definedName name="FactorConcBox4" localSheetId="2">#REF!</definedName>
    <definedName name="FactorConcBox4">#REF!</definedName>
    <definedName name="FactorF" localSheetId="8">'[17]DATA (2)'!#REF!</definedName>
    <definedName name="FactorF" localSheetId="10">'[17]DATA (2)'!#REF!</definedName>
    <definedName name="FactorF" localSheetId="6">'[17]DATA (2)'!#REF!</definedName>
    <definedName name="FactorF" localSheetId="7">'[17]DATA (2)'!#REF!</definedName>
    <definedName name="FactorF" localSheetId="9">'[17]DATA (2)'!#REF!</definedName>
    <definedName name="FactorF" localSheetId="4">'[17]DATA (2)'!#REF!</definedName>
    <definedName name="FactorF" localSheetId="3">'[17]DATA (2)'!#REF!</definedName>
    <definedName name="FactorF" localSheetId="1">'[17]DATA (2)'!#REF!</definedName>
    <definedName name="FactorF" localSheetId="0">'[17]DATA (2)'!#REF!</definedName>
    <definedName name="FactorF" localSheetId="2">'[17]DATA (2)'!#REF!</definedName>
    <definedName name="FactorF">'[17]DATA (2)'!#REF!</definedName>
    <definedName name="ff" localSheetId="8">'[18]DATA (2)'!#REF!</definedName>
    <definedName name="ff" localSheetId="10">'[18]DATA (2)'!#REF!</definedName>
    <definedName name="ff" localSheetId="6">'[18]DATA (2)'!#REF!</definedName>
    <definedName name="ff" localSheetId="7">'[18]DATA (2)'!#REF!</definedName>
    <definedName name="ff" localSheetId="9">'[18]DATA (2)'!#REF!</definedName>
    <definedName name="ff" localSheetId="4">'[18]DATA (2)'!#REF!</definedName>
    <definedName name="ff" localSheetId="3">'[18]DATA (2)'!#REF!</definedName>
    <definedName name="ff" localSheetId="1">'[18]DATA (2)'!#REF!</definedName>
    <definedName name="ff" localSheetId="0">'[18]DATA (2)'!#REF!</definedName>
    <definedName name="ff" localSheetId="2">'[18]DATA (2)'!#REF!</definedName>
    <definedName name="ff">'[18]DATA (2)'!#REF!</definedName>
    <definedName name="fill_height">[14]Worksheet!$L$8</definedName>
    <definedName name="First_PageAC">[13]ได้ราคายาง!$B$1</definedName>
    <definedName name="First_PageConcSteel">'[13]ได้ราคาคอนกรีต-เหล็กเสริม'!$A$1</definedName>
    <definedName name="First_PageForm2">'[13]BREAK DOWN'!$A$1</definedName>
    <definedName name="First_PageForm3" localSheetId="8">#REF!</definedName>
    <definedName name="First_PageForm3" localSheetId="10">#REF!</definedName>
    <definedName name="First_PageForm3" localSheetId="6">#REF!</definedName>
    <definedName name="First_PageForm3" localSheetId="7">#REF!</definedName>
    <definedName name="First_PageForm3" localSheetId="9">#REF!</definedName>
    <definedName name="First_PageForm3" localSheetId="4">#REF!</definedName>
    <definedName name="First_PageForm3" localSheetId="3">#REF!</definedName>
    <definedName name="First_PageForm3" localSheetId="1">#REF!</definedName>
    <definedName name="First_PageForm3" localSheetId="0">#REF!</definedName>
    <definedName name="First_PageForm3" localSheetId="2">#REF!</definedName>
    <definedName name="First_PageForm3">#REF!</definedName>
    <definedName name="First_PageFormWork">[13]ได้ราคาไม้แบบ!$A$1</definedName>
    <definedName name="FirstLineConcl" localSheetId="8">#REF!</definedName>
    <definedName name="FirstLineConcl" localSheetId="10">#REF!</definedName>
    <definedName name="FirstLineConcl" localSheetId="6">#REF!</definedName>
    <definedName name="FirstLineConcl" localSheetId="7">#REF!</definedName>
    <definedName name="FirstLineConcl" localSheetId="9">#REF!</definedName>
    <definedName name="FirstLineConcl" localSheetId="4">#REF!</definedName>
    <definedName name="FirstLineConcl" localSheetId="3">#REF!</definedName>
    <definedName name="FirstLineConcl" localSheetId="1">#REF!</definedName>
    <definedName name="FirstLineConcl" localSheetId="0">#REF!</definedName>
    <definedName name="FirstLineConcl" localSheetId="2">#REF!</definedName>
    <definedName name="FirstLineConcl">#REF!</definedName>
    <definedName name="FirstLineDocA" localSheetId="8">#REF!</definedName>
    <definedName name="FirstLineDocA" localSheetId="10">#REF!</definedName>
    <definedName name="FirstLineDocA" localSheetId="6">#REF!</definedName>
    <definedName name="FirstLineDocA" localSheetId="7">#REF!</definedName>
    <definedName name="FirstLineDocA" localSheetId="9">#REF!</definedName>
    <definedName name="FirstLineDocA" localSheetId="4">#REF!</definedName>
    <definedName name="FirstLineDocA" localSheetId="3">#REF!</definedName>
    <definedName name="FirstLineDocA" localSheetId="1">#REF!</definedName>
    <definedName name="FirstLineDocA" localSheetId="0">#REF!</definedName>
    <definedName name="FirstLineDocA" localSheetId="2">#REF!</definedName>
    <definedName name="FirstLineDocA">#REF!</definedName>
    <definedName name="FirstLineMaterials">[13]กรอกราคาวัสดุที่แหล่ง!$B$8</definedName>
    <definedName name="FirstPage_ได้งานตีเส้น" localSheetId="8">#REF!</definedName>
    <definedName name="FirstPage_ได้งานตีเส้น" localSheetId="10">#REF!</definedName>
    <definedName name="FirstPage_ได้งานตีเส้น" localSheetId="6">#REF!</definedName>
    <definedName name="FirstPage_ได้งานตีเส้น" localSheetId="7">#REF!</definedName>
    <definedName name="FirstPage_ได้งานตีเส้น" localSheetId="9">#REF!</definedName>
    <definedName name="FirstPage_ได้งานตีเส้น" localSheetId="4">#REF!</definedName>
    <definedName name="FirstPage_ได้งานตีเส้น" localSheetId="3">#REF!</definedName>
    <definedName name="FirstPage_ได้งานตีเส้น" localSheetId="1">#REF!</definedName>
    <definedName name="FirstPage_ได้งานตีเส้น" localSheetId="0">#REF!</definedName>
    <definedName name="FirstPage_ได้งานตีเส้น" localSheetId="2">#REF!</definedName>
    <definedName name="FirstPage_ได้งานตีเส้น">#REF!</definedName>
    <definedName name="FirstPageMaterials">[13]กรอกราคาวัสดุที่แหล่ง!$A$1</definedName>
    <definedName name="Flashing_Signal">'[13]BREAK DOWN'!$A$3082</definedName>
    <definedName name="FloorTHK1" localSheetId="8">#REF!</definedName>
    <definedName name="FloorTHK1" localSheetId="10">#REF!</definedName>
    <definedName name="FloorTHK1" localSheetId="6">#REF!</definedName>
    <definedName name="FloorTHK1" localSheetId="7">#REF!</definedName>
    <definedName name="FloorTHK1" localSheetId="9">#REF!</definedName>
    <definedName name="FloorTHK1" localSheetId="4">#REF!</definedName>
    <definedName name="FloorTHK1" localSheetId="3">#REF!</definedName>
    <definedName name="FloorTHK1" localSheetId="1">#REF!</definedName>
    <definedName name="FloorTHK1" localSheetId="0">#REF!</definedName>
    <definedName name="FloorTHK1" localSheetId="2">#REF!</definedName>
    <definedName name="FloorTHK1">#REF!</definedName>
    <definedName name="FloorTHK2" localSheetId="8">#REF!</definedName>
    <definedName name="FloorTHK2" localSheetId="10">#REF!</definedName>
    <definedName name="FloorTHK2" localSheetId="6">#REF!</definedName>
    <definedName name="FloorTHK2" localSheetId="7">#REF!</definedName>
    <definedName name="FloorTHK2" localSheetId="9">#REF!</definedName>
    <definedName name="FloorTHK2" localSheetId="4">#REF!</definedName>
    <definedName name="FloorTHK2" localSheetId="3">#REF!</definedName>
    <definedName name="FloorTHK2" localSheetId="1">#REF!</definedName>
    <definedName name="FloorTHK2" localSheetId="0">#REF!</definedName>
    <definedName name="FloorTHK2" localSheetId="2">#REF!</definedName>
    <definedName name="FloorTHK2">#REF!</definedName>
    <definedName name="FloorTHK3" localSheetId="8">#REF!</definedName>
    <definedName name="FloorTHK3" localSheetId="10">#REF!</definedName>
    <definedName name="FloorTHK3" localSheetId="6">#REF!</definedName>
    <definedName name="FloorTHK3" localSheetId="7">#REF!</definedName>
    <definedName name="FloorTHK3" localSheetId="9">#REF!</definedName>
    <definedName name="FloorTHK3" localSheetId="4">#REF!</definedName>
    <definedName name="FloorTHK3" localSheetId="3">#REF!</definedName>
    <definedName name="FloorTHK3" localSheetId="1">#REF!</definedName>
    <definedName name="FloorTHK3" localSheetId="0">#REF!</definedName>
    <definedName name="FloorTHK3" localSheetId="2">#REF!</definedName>
    <definedName name="FloorTHK3">#REF!</definedName>
    <definedName name="FloorTHK4" localSheetId="8">#REF!</definedName>
    <definedName name="FloorTHK4" localSheetId="10">#REF!</definedName>
    <definedName name="FloorTHK4" localSheetId="6">#REF!</definedName>
    <definedName name="FloorTHK4" localSheetId="7">#REF!</definedName>
    <definedName name="FloorTHK4" localSheetId="9">#REF!</definedName>
    <definedName name="FloorTHK4" localSheetId="4">#REF!</definedName>
    <definedName name="FloorTHK4" localSheetId="3">#REF!</definedName>
    <definedName name="FloorTHK4" localSheetId="1">#REF!</definedName>
    <definedName name="FloorTHK4" localSheetId="0">#REF!</definedName>
    <definedName name="FloorTHK4" localSheetId="2">#REF!</definedName>
    <definedName name="FloorTHK4">#REF!</definedName>
    <definedName name="FormWKBox1" localSheetId="8">#REF!</definedName>
    <definedName name="FormWKBox1" localSheetId="10">#REF!</definedName>
    <definedName name="FormWKBox1" localSheetId="6">#REF!</definedName>
    <definedName name="FormWKBox1" localSheetId="7">#REF!</definedName>
    <definedName name="FormWKBox1" localSheetId="9">#REF!</definedName>
    <definedName name="FormWKBox1" localSheetId="4">#REF!</definedName>
    <definedName name="FormWKBox1" localSheetId="3">#REF!</definedName>
    <definedName name="FormWKBox1" localSheetId="1">#REF!</definedName>
    <definedName name="FormWKBox1" localSheetId="0">#REF!</definedName>
    <definedName name="FormWKBox1" localSheetId="2">#REF!</definedName>
    <definedName name="FormWKBox1">#REF!</definedName>
    <definedName name="FormWKBox2" localSheetId="8">#REF!</definedName>
    <definedName name="FormWKBox2" localSheetId="10">#REF!</definedName>
    <definedName name="FormWKBox2" localSheetId="6">#REF!</definedName>
    <definedName name="FormWKBox2" localSheetId="7">#REF!</definedName>
    <definedName name="FormWKBox2" localSheetId="9">#REF!</definedName>
    <definedName name="FormWKBox2" localSheetId="4">#REF!</definedName>
    <definedName name="FormWKBox2" localSheetId="3">#REF!</definedName>
    <definedName name="FormWKBox2" localSheetId="1">#REF!</definedName>
    <definedName name="FormWKBox2" localSheetId="0">#REF!</definedName>
    <definedName name="FormWKBox2" localSheetId="2">#REF!</definedName>
    <definedName name="FormWKBox2">#REF!</definedName>
    <definedName name="FormWKBox3" localSheetId="8">#REF!</definedName>
    <definedName name="FormWKBox3" localSheetId="10">#REF!</definedName>
    <definedName name="FormWKBox3" localSheetId="6">#REF!</definedName>
    <definedName name="FormWKBox3" localSheetId="7">#REF!</definedName>
    <definedName name="FormWKBox3" localSheetId="9">#REF!</definedName>
    <definedName name="FormWKBox3" localSheetId="4">#REF!</definedName>
    <definedName name="FormWKBox3" localSheetId="3">#REF!</definedName>
    <definedName name="FormWKBox3" localSheetId="1">#REF!</definedName>
    <definedName name="FormWKBox3" localSheetId="0">#REF!</definedName>
    <definedName name="FormWKBox3" localSheetId="2">#REF!</definedName>
    <definedName name="FormWKBox3">#REF!</definedName>
    <definedName name="FormWKBox4" localSheetId="8">#REF!</definedName>
    <definedName name="FormWKBox4" localSheetId="10">#REF!</definedName>
    <definedName name="FormWKBox4" localSheetId="6">#REF!</definedName>
    <definedName name="FormWKBox4" localSheetId="7">#REF!</definedName>
    <definedName name="FormWKBox4" localSheetId="9">#REF!</definedName>
    <definedName name="FormWKBox4" localSheetId="4">#REF!</definedName>
    <definedName name="FormWKBox4" localSheetId="3">#REF!</definedName>
    <definedName name="FormWKBox4" localSheetId="1">#REF!</definedName>
    <definedName name="FormWKBox4" localSheetId="0">#REF!</definedName>
    <definedName name="FormWKBox4" localSheetId="2">#REF!</definedName>
    <definedName name="FormWKBox4">#REF!</definedName>
    <definedName name="FormWKBoxEnd1" localSheetId="8">#REF!</definedName>
    <definedName name="FormWKBoxEnd1" localSheetId="10">#REF!</definedName>
    <definedName name="FormWKBoxEnd1" localSheetId="6">#REF!</definedName>
    <definedName name="FormWKBoxEnd1" localSheetId="7">#REF!</definedName>
    <definedName name="FormWKBoxEnd1" localSheetId="9">#REF!</definedName>
    <definedName name="FormWKBoxEnd1" localSheetId="4">#REF!</definedName>
    <definedName name="FormWKBoxEnd1" localSheetId="3">#REF!</definedName>
    <definedName name="FormWKBoxEnd1" localSheetId="1">#REF!</definedName>
    <definedName name="FormWKBoxEnd1" localSheetId="0">#REF!</definedName>
    <definedName name="FormWKBoxEnd1" localSheetId="2">#REF!</definedName>
    <definedName name="FormWKBoxEnd1">#REF!</definedName>
    <definedName name="FormWKBoxEnd2" localSheetId="8">#REF!</definedName>
    <definedName name="FormWKBoxEnd2" localSheetId="10">#REF!</definedName>
    <definedName name="FormWKBoxEnd2" localSheetId="6">#REF!</definedName>
    <definedName name="FormWKBoxEnd2" localSheetId="7">#REF!</definedName>
    <definedName name="FormWKBoxEnd2" localSheetId="9">#REF!</definedName>
    <definedName name="FormWKBoxEnd2" localSheetId="4">#REF!</definedName>
    <definedName name="FormWKBoxEnd2" localSheetId="3">#REF!</definedName>
    <definedName name="FormWKBoxEnd2" localSheetId="1">#REF!</definedName>
    <definedName name="FormWKBoxEnd2" localSheetId="0">#REF!</definedName>
    <definedName name="FormWKBoxEnd2" localSheetId="2">#REF!</definedName>
    <definedName name="FormWKBoxEnd2">#REF!</definedName>
    <definedName name="FormWKBoxEnd3" localSheetId="8">#REF!</definedName>
    <definedName name="FormWKBoxEnd3" localSheetId="10">#REF!</definedName>
    <definedName name="FormWKBoxEnd3" localSheetId="6">#REF!</definedName>
    <definedName name="FormWKBoxEnd3" localSheetId="7">#REF!</definedName>
    <definedName name="FormWKBoxEnd3" localSheetId="9">#REF!</definedName>
    <definedName name="FormWKBoxEnd3" localSheetId="4">#REF!</definedName>
    <definedName name="FormWKBoxEnd3" localSheetId="3">#REF!</definedName>
    <definedName name="FormWKBoxEnd3" localSheetId="1">#REF!</definedName>
    <definedName name="FormWKBoxEnd3" localSheetId="0">#REF!</definedName>
    <definedName name="FormWKBoxEnd3" localSheetId="2">#REF!</definedName>
    <definedName name="FormWKBoxEnd3">#REF!</definedName>
    <definedName name="FormWKBoxEnd4" localSheetId="8">#REF!</definedName>
    <definedName name="FormWKBoxEnd4" localSheetId="10">#REF!</definedName>
    <definedName name="FormWKBoxEnd4" localSheetId="6">#REF!</definedName>
    <definedName name="FormWKBoxEnd4" localSheetId="7">#REF!</definedName>
    <definedName name="FormWKBoxEnd4" localSheetId="9">#REF!</definedName>
    <definedName name="FormWKBoxEnd4" localSheetId="4">#REF!</definedName>
    <definedName name="FormWKBoxEnd4" localSheetId="3">#REF!</definedName>
    <definedName name="FormWKBoxEnd4" localSheetId="1">#REF!</definedName>
    <definedName name="FormWKBoxEnd4" localSheetId="0">#REF!</definedName>
    <definedName name="FormWKBoxEnd4" localSheetId="2">#REF!</definedName>
    <definedName name="FormWKBoxEnd4">#REF!</definedName>
    <definedName name="FormWork1" localSheetId="8">#REF!</definedName>
    <definedName name="FormWork1" localSheetId="10">#REF!</definedName>
    <definedName name="FormWork1" localSheetId="6">#REF!</definedName>
    <definedName name="FormWork1" localSheetId="7">#REF!</definedName>
    <definedName name="FormWork1" localSheetId="9">#REF!</definedName>
    <definedName name="FormWork1" localSheetId="4">#REF!</definedName>
    <definedName name="FormWork1" localSheetId="3">#REF!</definedName>
    <definedName name="FormWork1" localSheetId="1">#REF!</definedName>
    <definedName name="FormWork1" localSheetId="0">#REF!</definedName>
    <definedName name="FormWork1" localSheetId="2">#REF!</definedName>
    <definedName name="FormWork1">#REF!</definedName>
    <definedName name="FormWork2" localSheetId="8">#REF!</definedName>
    <definedName name="FormWork2" localSheetId="10">#REF!</definedName>
    <definedName name="FormWork2" localSheetId="6">#REF!</definedName>
    <definedName name="FormWork2" localSheetId="7">#REF!</definedName>
    <definedName name="FormWork2" localSheetId="9">#REF!</definedName>
    <definedName name="FormWork2" localSheetId="4">#REF!</definedName>
    <definedName name="FormWork2" localSheetId="3">#REF!</definedName>
    <definedName name="FormWork2" localSheetId="1">#REF!</definedName>
    <definedName name="FormWork2" localSheetId="0">#REF!</definedName>
    <definedName name="FormWork2" localSheetId="2">#REF!</definedName>
    <definedName name="FormWork2">#REF!</definedName>
    <definedName name="FormWork3" localSheetId="8">#REF!</definedName>
    <definedName name="FormWork3" localSheetId="10">#REF!</definedName>
    <definedName name="FormWork3" localSheetId="6">#REF!</definedName>
    <definedName name="FormWork3" localSheetId="7">#REF!</definedName>
    <definedName name="FormWork3" localSheetId="9">#REF!</definedName>
    <definedName name="FormWork3" localSheetId="4">#REF!</definedName>
    <definedName name="FormWork3" localSheetId="3">#REF!</definedName>
    <definedName name="FormWork3" localSheetId="1">#REF!</definedName>
    <definedName name="FormWork3" localSheetId="0">#REF!</definedName>
    <definedName name="FormWork3" localSheetId="2">#REF!</definedName>
    <definedName name="FormWork3">#REF!</definedName>
    <definedName name="Frain" localSheetId="8">'[17]DATA (2)'!#REF!</definedName>
    <definedName name="Frain" localSheetId="10">'[17]DATA (2)'!#REF!</definedName>
    <definedName name="Frain" localSheetId="6">'[17]DATA (2)'!#REF!</definedName>
    <definedName name="Frain" localSheetId="7">'[17]DATA (2)'!#REF!</definedName>
    <definedName name="Frain" localSheetId="9">'[17]DATA (2)'!#REF!</definedName>
    <definedName name="Frain" localSheetId="4">'[17]DATA (2)'!#REF!</definedName>
    <definedName name="Frain" localSheetId="3">'[17]DATA (2)'!#REF!</definedName>
    <definedName name="Frain" localSheetId="1">'[17]DATA (2)'!#REF!</definedName>
    <definedName name="Frain" localSheetId="0">'[17]DATA (2)'!#REF!</definedName>
    <definedName name="Frain" localSheetId="2">'[17]DATA (2)'!#REF!</definedName>
    <definedName name="Frain">'[17]DATA (2)'!#REF!</definedName>
    <definedName name="froad" localSheetId="8">#REF!</definedName>
    <definedName name="froad" localSheetId="10">#REF!</definedName>
    <definedName name="froad" localSheetId="6">#REF!</definedName>
    <definedName name="froad" localSheetId="7">#REF!</definedName>
    <definedName name="froad" localSheetId="9">#REF!</definedName>
    <definedName name="froad" localSheetId="4">#REF!</definedName>
    <definedName name="froad" localSheetId="3">#REF!</definedName>
    <definedName name="froad" localSheetId="1">#REF!</definedName>
    <definedName name="froad" localSheetId="0">#REF!</definedName>
    <definedName name="froad" localSheetId="2">#REF!</definedName>
    <definedName name="froad">#REF!</definedName>
    <definedName name="fuel" localSheetId="4">[19]DATA!$B$3:$BD$3</definedName>
    <definedName name="fuel" localSheetId="2">[19]DATA!$B$3:$BD$3</definedName>
    <definedName name="fuel">[19]DATA!$B$3:$BD$3</definedName>
    <definedName name="golf" localSheetId="8">#REF!</definedName>
    <definedName name="golf" localSheetId="10">#REF!</definedName>
    <definedName name="golf" localSheetId="6">#REF!</definedName>
    <definedName name="golf" localSheetId="7">#REF!</definedName>
    <definedName name="golf" localSheetId="9">#REF!</definedName>
    <definedName name="golf" localSheetId="4">#REF!</definedName>
    <definedName name="golf" localSheetId="3">#REF!</definedName>
    <definedName name="golf" localSheetId="1">#REF!</definedName>
    <definedName name="golf" localSheetId="0">#REF!</definedName>
    <definedName name="golf" localSheetId="2">#REF!</definedName>
    <definedName name="golf">#REF!</definedName>
    <definedName name="GR" localSheetId="8">#REF!</definedName>
    <definedName name="GR" localSheetId="10">#REF!</definedName>
    <definedName name="GR" localSheetId="6">#REF!</definedName>
    <definedName name="GR" localSheetId="7">#REF!</definedName>
    <definedName name="GR" localSheetId="9">#REF!</definedName>
    <definedName name="GR" localSheetId="4">#REF!</definedName>
    <definedName name="GR" localSheetId="3">#REF!</definedName>
    <definedName name="GR" localSheetId="1">#REF!</definedName>
    <definedName name="GR" localSheetId="0">#REF!</definedName>
    <definedName name="GR" localSheetId="2">#REF!</definedName>
    <definedName name="GR">#REF!</definedName>
    <definedName name="Grass" localSheetId="8">#REF!</definedName>
    <definedName name="Grass" localSheetId="10">#REF!</definedName>
    <definedName name="Grass" localSheetId="6">#REF!</definedName>
    <definedName name="Grass" localSheetId="7">#REF!</definedName>
    <definedName name="Grass" localSheetId="9">#REF!</definedName>
    <definedName name="Grass" localSheetId="4">#REF!</definedName>
    <definedName name="Grass" localSheetId="3">#REF!</definedName>
    <definedName name="Grass" localSheetId="1">#REF!</definedName>
    <definedName name="Grass" localSheetId="0">#REF!</definedName>
    <definedName name="Grass" localSheetId="2">#REF!</definedName>
    <definedName name="Grass">#REF!</definedName>
    <definedName name="GravelConc" localSheetId="8">#REF!</definedName>
    <definedName name="GravelConc" localSheetId="10">#REF!</definedName>
    <definedName name="GravelConc" localSheetId="6">#REF!</definedName>
    <definedName name="GravelConc" localSheetId="7">#REF!</definedName>
    <definedName name="GravelConc" localSheetId="9">#REF!</definedName>
    <definedName name="GravelConc" localSheetId="4">#REF!</definedName>
    <definedName name="GravelConc" localSheetId="3">#REF!</definedName>
    <definedName name="GravelConc" localSheetId="1">#REF!</definedName>
    <definedName name="GravelConc" localSheetId="0">#REF!</definedName>
    <definedName name="GravelConc" localSheetId="2">#REF!</definedName>
    <definedName name="GravelConc">#REF!</definedName>
    <definedName name="GravelList" localSheetId="8">#REF!</definedName>
    <definedName name="GravelList" localSheetId="10">#REF!</definedName>
    <definedName name="GravelList" localSheetId="6">#REF!</definedName>
    <definedName name="GravelList" localSheetId="7">#REF!</definedName>
    <definedName name="GravelList" localSheetId="9">#REF!</definedName>
    <definedName name="GravelList" localSheetId="4">#REF!</definedName>
    <definedName name="GravelList" localSheetId="3">#REF!</definedName>
    <definedName name="GravelList" localSheetId="1">#REF!</definedName>
    <definedName name="GravelList" localSheetId="0">#REF!</definedName>
    <definedName name="GravelList" localSheetId="2">#REF!</definedName>
    <definedName name="GravelList">#REF!</definedName>
    <definedName name="GravelPrice">'[13]ได้ราคาคอนกรีต-เหล็กเสริม'!$V$14</definedName>
    <definedName name="GravelPrice1">'[13]ได้ราคาคอนกรีต-เหล็กเสริม'!$W$14</definedName>
    <definedName name="GuidePost">'[13]BREAK DOWN'!$A$2821</definedName>
    <definedName name="HasPiles100" localSheetId="8">#REF!</definedName>
    <definedName name="HasPiles100" localSheetId="10">#REF!</definedName>
    <definedName name="HasPiles100" localSheetId="6">#REF!</definedName>
    <definedName name="HasPiles100" localSheetId="7">#REF!</definedName>
    <definedName name="HasPiles100" localSheetId="9">#REF!</definedName>
    <definedName name="HasPiles100" localSheetId="4">#REF!</definedName>
    <definedName name="HasPiles100" localSheetId="3">#REF!</definedName>
    <definedName name="HasPiles100" localSheetId="1">#REF!</definedName>
    <definedName name="HasPiles100" localSheetId="0">#REF!</definedName>
    <definedName name="HasPiles100" localSheetId="2">#REF!</definedName>
    <definedName name="HasPiles100">#REF!</definedName>
    <definedName name="HasPiles200" localSheetId="8">#REF!</definedName>
    <definedName name="HasPiles200" localSheetId="10">#REF!</definedName>
    <definedName name="HasPiles200" localSheetId="6">#REF!</definedName>
    <definedName name="HasPiles200" localSheetId="7">#REF!</definedName>
    <definedName name="HasPiles200" localSheetId="9">#REF!</definedName>
    <definedName name="HasPiles200" localSheetId="4">#REF!</definedName>
    <definedName name="HasPiles200" localSheetId="3">#REF!</definedName>
    <definedName name="HasPiles200" localSheetId="1">#REF!</definedName>
    <definedName name="HasPiles200" localSheetId="0">#REF!</definedName>
    <definedName name="HasPiles200" localSheetId="2">#REF!</definedName>
    <definedName name="HasPiles200">#REF!</definedName>
    <definedName name="HasPiles300" localSheetId="8">#REF!</definedName>
    <definedName name="HasPiles300" localSheetId="10">#REF!</definedName>
    <definedName name="HasPiles300" localSheetId="6">#REF!</definedName>
    <definedName name="HasPiles300" localSheetId="7">#REF!</definedName>
    <definedName name="HasPiles300" localSheetId="9">#REF!</definedName>
    <definedName name="HasPiles300" localSheetId="4">#REF!</definedName>
    <definedName name="HasPiles300" localSheetId="3">#REF!</definedName>
    <definedName name="HasPiles300" localSheetId="1">#REF!</definedName>
    <definedName name="HasPiles300" localSheetId="0">#REF!</definedName>
    <definedName name="HasPiles300" localSheetId="2">#REF!</definedName>
    <definedName name="HasPiles300">#REF!</definedName>
    <definedName name="High_Mast">'[13]BREAK DOWN'!$A$2998</definedName>
    <definedName name="HOUR" localSheetId="4">[1]สิบล้อขนส่ง!$AH$25</definedName>
    <definedName name="HOUR" localSheetId="2">[1]สิบล้อขนส่ง!$AH$25</definedName>
    <definedName name="HOUR">[1]สิบล้อขนส่ง!$AH$25</definedName>
    <definedName name="hour1" localSheetId="4">[1]รถพ่วงขนส่ง!$AA$30</definedName>
    <definedName name="hour1" localSheetId="2">[1]รถพ่วงขนส่ง!$AA$30</definedName>
    <definedName name="hour1">[1]รถพ่วงขนส่ง!$AA$30</definedName>
    <definedName name="houra" localSheetId="4">[1]หกล้อขนส่ง!$BS$24</definedName>
    <definedName name="houra" localSheetId="2">[1]หกล้อขนส่ง!$BS$24</definedName>
    <definedName name="houra">[1]หกล้อขนส่ง!$BS$24</definedName>
    <definedName name="i" localSheetId="8">#REF!</definedName>
    <definedName name="i" localSheetId="10">#REF!</definedName>
    <definedName name="i" localSheetId="6">#REF!</definedName>
    <definedName name="i" localSheetId="7">#REF!</definedName>
    <definedName name="i" localSheetId="9">#REF!</definedName>
    <definedName name="i" localSheetId="4">#REF!</definedName>
    <definedName name="i" localSheetId="3">#REF!</definedName>
    <definedName name="i" localSheetId="1">#REF!</definedName>
    <definedName name="i" localSheetId="0">#REF!</definedName>
    <definedName name="i" localSheetId="2">#REF!</definedName>
    <definedName name="i">#REF!</definedName>
    <definedName name="index_number">[14]data!$B$67</definedName>
    <definedName name="IndexBox1" localSheetId="8">#REF!</definedName>
    <definedName name="IndexBox1" localSheetId="10">#REF!</definedName>
    <definedName name="IndexBox1" localSheetId="6">#REF!</definedName>
    <definedName name="IndexBox1" localSheetId="7">#REF!</definedName>
    <definedName name="IndexBox1" localSheetId="9">#REF!</definedName>
    <definedName name="IndexBox1" localSheetId="4">#REF!</definedName>
    <definedName name="IndexBox1" localSheetId="3">#REF!</definedName>
    <definedName name="IndexBox1" localSheetId="1">#REF!</definedName>
    <definedName name="IndexBox1" localSheetId="0">#REF!</definedName>
    <definedName name="IndexBox1" localSheetId="2">#REF!</definedName>
    <definedName name="IndexBox1">#REF!</definedName>
    <definedName name="IndexBox2" localSheetId="8">#REF!</definedName>
    <definedName name="IndexBox2" localSheetId="10">#REF!</definedName>
    <definedName name="IndexBox2" localSheetId="6">#REF!</definedName>
    <definedName name="IndexBox2" localSheetId="7">#REF!</definedName>
    <definedName name="IndexBox2" localSheetId="9">#REF!</definedName>
    <definedName name="IndexBox2" localSheetId="4">#REF!</definedName>
    <definedName name="IndexBox2" localSheetId="3">#REF!</definedName>
    <definedName name="IndexBox2" localSheetId="1">#REF!</definedName>
    <definedName name="IndexBox2" localSheetId="0">#REF!</definedName>
    <definedName name="IndexBox2" localSheetId="2">#REF!</definedName>
    <definedName name="IndexBox2">#REF!</definedName>
    <definedName name="IndexBox3" localSheetId="8">#REF!</definedName>
    <definedName name="IndexBox3" localSheetId="10">#REF!</definedName>
    <definedName name="IndexBox3" localSheetId="6">#REF!</definedName>
    <definedName name="IndexBox3" localSheetId="7">#REF!</definedName>
    <definedName name="IndexBox3" localSheetId="9">#REF!</definedName>
    <definedName name="IndexBox3" localSheetId="4">#REF!</definedName>
    <definedName name="IndexBox3" localSheetId="3">#REF!</definedName>
    <definedName name="IndexBox3" localSheetId="1">#REF!</definedName>
    <definedName name="IndexBox3" localSheetId="0">#REF!</definedName>
    <definedName name="IndexBox3" localSheetId="2">#REF!</definedName>
    <definedName name="IndexBox3">#REF!</definedName>
    <definedName name="IndexBox4" localSheetId="8">#REF!</definedName>
    <definedName name="IndexBox4" localSheetId="10">#REF!</definedName>
    <definedName name="IndexBox4" localSheetId="6">#REF!</definedName>
    <definedName name="IndexBox4" localSheetId="7">#REF!</definedName>
    <definedName name="IndexBox4" localSheetId="9">#REF!</definedName>
    <definedName name="IndexBox4" localSheetId="4">#REF!</definedName>
    <definedName name="IndexBox4" localSheetId="3">#REF!</definedName>
    <definedName name="IndexBox4" localSheetId="1">#REF!</definedName>
    <definedName name="IndexBox4" localSheetId="0">#REF!</definedName>
    <definedName name="IndexBox4" localSheetId="2">#REF!</definedName>
    <definedName name="IndexBox4">#REF!</definedName>
    <definedName name="INPUT">#REF!</definedName>
    <definedName name="Jangwat">#REF!</definedName>
    <definedName name="jjjj" localSheetId="8">#REF!</definedName>
    <definedName name="jjjj" localSheetId="10">#REF!</definedName>
    <definedName name="jjjj" localSheetId="6">#REF!</definedName>
    <definedName name="jjjj" localSheetId="7">#REF!</definedName>
    <definedName name="jjjj" localSheetId="9">#REF!</definedName>
    <definedName name="jjjj" localSheetId="4">#REF!</definedName>
    <definedName name="jjjj" localSheetId="3">#REF!</definedName>
    <definedName name="jjjj" localSheetId="1">#REF!</definedName>
    <definedName name="jjjj" localSheetId="0">#REF!</definedName>
    <definedName name="jjjj" localSheetId="2">#REF!</definedName>
    <definedName name="jjjj">#REF!</definedName>
    <definedName name="k">[20]สิบล้อขนส่ง!$AH$84</definedName>
    <definedName name="Kilometer_Stone">'[13]BREAK DOWN'!$A$2834</definedName>
    <definedName name="l" localSheetId="8">#REF!</definedName>
    <definedName name="l" localSheetId="10">#REF!</definedName>
    <definedName name="l" localSheetId="6">#REF!</definedName>
    <definedName name="l" localSheetId="7">#REF!</definedName>
    <definedName name="l" localSheetId="9">#REF!</definedName>
    <definedName name="l" localSheetId="4">#REF!</definedName>
    <definedName name="l" localSheetId="3">#REF!</definedName>
    <definedName name="l" localSheetId="1">#REF!</definedName>
    <definedName name="l" localSheetId="0">#REF!</definedName>
    <definedName name="l" localSheetId="2">#REF!</definedName>
    <definedName name="l">#REF!</definedName>
    <definedName name="LB" localSheetId="8">#REF!</definedName>
    <definedName name="LB" localSheetId="10">#REF!</definedName>
    <definedName name="LB" localSheetId="6">#REF!</definedName>
    <definedName name="LB" localSheetId="7">#REF!</definedName>
    <definedName name="LB" localSheetId="9">#REF!</definedName>
    <definedName name="LB" localSheetId="4">#REF!</definedName>
    <definedName name="LB" localSheetId="3">#REF!</definedName>
    <definedName name="LB" localSheetId="1">#REF!</definedName>
    <definedName name="LB" localSheetId="0">#REF!</definedName>
    <definedName name="LB" localSheetId="2">#REF!</definedName>
    <definedName name="LB">#REF!</definedName>
    <definedName name="LBD" localSheetId="8">#REF!</definedName>
    <definedName name="LBD" localSheetId="10">#REF!</definedName>
    <definedName name="LBD" localSheetId="6">#REF!</definedName>
    <definedName name="LBD" localSheetId="7">#REF!</definedName>
    <definedName name="LBD" localSheetId="9">#REF!</definedName>
    <definedName name="LBD" localSheetId="4">#REF!</definedName>
    <definedName name="LBD" localSheetId="3">#REF!</definedName>
    <definedName name="LBD" localSheetId="1">#REF!</definedName>
    <definedName name="LBD" localSheetId="0">#REF!</definedName>
    <definedName name="LBD" localSheetId="2">#REF!</definedName>
    <definedName name="LBD">#REF!</definedName>
    <definedName name="LimeList" localSheetId="8">#REF!</definedName>
    <definedName name="LimeList" localSheetId="10">#REF!</definedName>
    <definedName name="LimeList" localSheetId="6">#REF!</definedName>
    <definedName name="LimeList" localSheetId="7">#REF!</definedName>
    <definedName name="LimeList" localSheetId="9">#REF!</definedName>
    <definedName name="LimeList" localSheetId="4">#REF!</definedName>
    <definedName name="LimeList" localSheetId="3">#REF!</definedName>
    <definedName name="LimeList" localSheetId="1">#REF!</definedName>
    <definedName name="LimeList" localSheetId="0">#REF!</definedName>
    <definedName name="LimeList" localSheetId="2">#REF!</definedName>
    <definedName name="LimeList">#REF!</definedName>
    <definedName name="LimePrice">'[13]ได้ราคาคอนกรีต-เหล็กเสริม'!$T$14</definedName>
    <definedName name="LimePrice1">'[13]ได้ราคาคอนกรีต-เหล็กเสริม'!$U$14</definedName>
    <definedName name="LineFactorFBridgeBox" localSheetId="8">#REF!</definedName>
    <definedName name="LineFactorFBridgeBox" localSheetId="10">#REF!</definedName>
    <definedName name="LineFactorFBridgeBox" localSheetId="6">#REF!</definedName>
    <definedName name="LineFactorFBridgeBox" localSheetId="7">#REF!</definedName>
    <definedName name="LineFactorFBridgeBox" localSheetId="9">#REF!</definedName>
    <definedName name="LineFactorFBridgeBox" localSheetId="4">#REF!</definedName>
    <definedName name="LineFactorFBridgeBox" localSheetId="3">#REF!</definedName>
    <definedName name="LineFactorFBridgeBox" localSheetId="1">#REF!</definedName>
    <definedName name="LineFactorFBridgeBox" localSheetId="0">#REF!</definedName>
    <definedName name="LineFactorFBridgeBox" localSheetId="2">#REF!</definedName>
    <definedName name="LineFactorFBridgeBox">#REF!</definedName>
    <definedName name="LineFactorFRoad" localSheetId="8">#REF!</definedName>
    <definedName name="LineFactorFRoad" localSheetId="10">#REF!</definedName>
    <definedName name="LineFactorFRoad" localSheetId="6">#REF!</definedName>
    <definedName name="LineFactorFRoad" localSheetId="7">#REF!</definedName>
    <definedName name="LineFactorFRoad" localSheetId="9">#REF!</definedName>
    <definedName name="LineFactorFRoad" localSheetId="4">#REF!</definedName>
    <definedName name="LineFactorFRoad" localSheetId="3">#REF!</definedName>
    <definedName name="LineFactorFRoad" localSheetId="1">#REF!</definedName>
    <definedName name="LineFactorFRoad" localSheetId="0">#REF!</definedName>
    <definedName name="LineFactorFRoad" localSheetId="2">#REF!</definedName>
    <definedName name="LineFactorFRoad">#REF!</definedName>
    <definedName name="LineSumofCost" localSheetId="8">#REF!</definedName>
    <definedName name="LineSumofCost" localSheetId="10">#REF!</definedName>
    <definedName name="LineSumofCost" localSheetId="6">#REF!</definedName>
    <definedName name="LineSumofCost" localSheetId="7">#REF!</definedName>
    <definedName name="LineSumofCost" localSheetId="9">#REF!</definedName>
    <definedName name="LineSumofCost" localSheetId="4">#REF!</definedName>
    <definedName name="LineSumofCost" localSheetId="3">#REF!</definedName>
    <definedName name="LineSumofCost" localSheetId="1">#REF!</definedName>
    <definedName name="LineSumofCost" localSheetId="0">#REF!</definedName>
    <definedName name="LineSumofCost" localSheetId="2">#REF!</definedName>
    <definedName name="LineSumofCost">#REF!</definedName>
    <definedName name="LLOOO" localSheetId="8">#REF!</definedName>
    <definedName name="LLOOO" localSheetId="10">#REF!</definedName>
    <definedName name="LLOOO" localSheetId="6">#REF!</definedName>
    <definedName name="LLOOO" localSheetId="7">#REF!</definedName>
    <definedName name="LLOOO" localSheetId="9">#REF!</definedName>
    <definedName name="LLOOO" localSheetId="4">#REF!</definedName>
    <definedName name="LLOOO" localSheetId="3">#REF!</definedName>
    <definedName name="LLOOO" localSheetId="1">#REF!</definedName>
    <definedName name="LLOOO" localSheetId="0">#REF!</definedName>
    <definedName name="LLOOO" localSheetId="2">#REF!</definedName>
    <definedName name="LLOOO">#REF!</definedName>
    <definedName name="Longitudinal_Joint">'[13]BREAK DOWN'!$A$578</definedName>
    <definedName name="LR" localSheetId="8">#REF!</definedName>
    <definedName name="LR" localSheetId="10">#REF!</definedName>
    <definedName name="LR" localSheetId="6">#REF!</definedName>
    <definedName name="LR" localSheetId="7">#REF!</definedName>
    <definedName name="LR" localSheetId="9">#REF!</definedName>
    <definedName name="LR" localSheetId="4">#REF!</definedName>
    <definedName name="LR" localSheetId="3">#REF!</definedName>
    <definedName name="LR" localSheetId="1">#REF!</definedName>
    <definedName name="LR" localSheetId="0">#REF!</definedName>
    <definedName name="LR" localSheetId="2">#REF!</definedName>
    <definedName name="LR">#REF!</definedName>
    <definedName name="LUB" localSheetId="8">#REF!</definedName>
    <definedName name="LUB" localSheetId="10">#REF!</definedName>
    <definedName name="LUB" localSheetId="6">#REF!</definedName>
    <definedName name="LUB" localSheetId="7">#REF!</definedName>
    <definedName name="LUB" localSheetId="9">#REF!</definedName>
    <definedName name="LUB" localSheetId="4">#REF!</definedName>
    <definedName name="LUB" localSheetId="3">#REF!</definedName>
    <definedName name="LUB" localSheetId="1">#REF!</definedName>
    <definedName name="LUB" localSheetId="0">#REF!</definedName>
    <definedName name="LUB" localSheetId="2">#REF!</definedName>
    <definedName name="LUB">#REF!</definedName>
    <definedName name="m" localSheetId="7">[21]!main</definedName>
    <definedName name="m" localSheetId="9">[21]!main</definedName>
    <definedName name="m" localSheetId="4">[21]!main</definedName>
    <definedName name="m" localSheetId="1">[21]!main</definedName>
    <definedName name="m" localSheetId="0">[21]!main</definedName>
    <definedName name="m" localSheetId="2">[21]!main</definedName>
    <definedName name="m">[21]!main</definedName>
    <definedName name="main" localSheetId="7">[21]!main</definedName>
    <definedName name="main" localSheetId="9">[21]!main</definedName>
    <definedName name="main" localSheetId="4">[21]!main</definedName>
    <definedName name="main" localSheetId="1">[21]!main</definedName>
    <definedName name="main" localSheetId="0">[21]!main</definedName>
    <definedName name="main" localSheetId="2">[21]!main</definedName>
    <definedName name="main">[21]!main</definedName>
    <definedName name="ManholeType_A_for_RCP60">'[13]BREAK DOWN'!$A$1118</definedName>
    <definedName name="ManholeType_B_for_Cross100">'[13]BREAK DOWN'!$A$1207</definedName>
    <definedName name="ManholeType_B_for_Cross120">'[13]BREAK DOWN'!$A$1238</definedName>
    <definedName name="ManholeType_B_for_Cross60">'[13]BREAK DOWN'!$A$1145</definedName>
    <definedName name="ManholeType_B_for_Cross80">'[13]BREAK DOWN'!$A$1176</definedName>
    <definedName name="ManholeType_BB_for_Cross100">'[13]BREAK DOWN'!$A$1330</definedName>
    <definedName name="ManholeType_BB_for_Cross120">'[13]BREAK DOWN'!$A$1361</definedName>
    <definedName name="ManholeType_BB_for_Cross60">'[13]BREAK DOWN'!$A$1269</definedName>
    <definedName name="ManholeType_BB_for_Cross80">'[13]BREAK DOWN'!$A$1299</definedName>
    <definedName name="ManholeType_C_100">'[13]BREAK DOWN'!$A$1392</definedName>
    <definedName name="ManholeType_C_120">'[13]BREAK DOWN'!$A$1425</definedName>
    <definedName name="ManholeType_D_100_Conc">'[13]BREAK DOWN'!$A$1584</definedName>
    <definedName name="ManholeType_D_100_Steel">'[13]BREAK DOWN'!$A$1618</definedName>
    <definedName name="ManholeType_D_120_Conc">'[13]BREAK DOWN'!$A$1647</definedName>
    <definedName name="ManholeType_D_120_Steel">'[13]BREAK DOWN'!$A$1681</definedName>
    <definedName name="ManholeType_D_60_Conc">'[13]BREAK DOWN'!$A$1458</definedName>
    <definedName name="ManholeType_D_60_Steel">'[13]BREAK DOWN'!$A$1491</definedName>
    <definedName name="ManholeType_D_80_Conc">'[13]BREAK DOWN'!$A$1521</definedName>
    <definedName name="ManholeType_D_80_Steel">'[13]BREAK DOWN'!$A$1555</definedName>
    <definedName name="ManholeType_E">'[13]BREAK DOWN'!$A$1710</definedName>
    <definedName name="ManholeType_F">'[13]BREAK DOWN'!$A$1743</definedName>
    <definedName name="MarkingType" localSheetId="8">#REF!</definedName>
    <definedName name="MarkingType" localSheetId="10">#REF!</definedName>
    <definedName name="MarkingType" localSheetId="6">#REF!</definedName>
    <definedName name="MarkingType" localSheetId="7">#REF!</definedName>
    <definedName name="MarkingType" localSheetId="9">#REF!</definedName>
    <definedName name="MarkingType" localSheetId="4">#REF!</definedName>
    <definedName name="MarkingType" localSheetId="3">#REF!</definedName>
    <definedName name="MarkingType" localSheetId="1">#REF!</definedName>
    <definedName name="MarkingType" localSheetId="0">#REF!</definedName>
    <definedName name="MarkingType" localSheetId="2">#REF!</definedName>
    <definedName name="MarkingType">#REF!</definedName>
    <definedName name="mcag" localSheetId="8">#REF!</definedName>
    <definedName name="mcag" localSheetId="10">#REF!</definedName>
    <definedName name="mcag" localSheetId="6">#REF!</definedName>
    <definedName name="mcag" localSheetId="7">#REF!</definedName>
    <definedName name="mcag" localSheetId="9">#REF!</definedName>
    <definedName name="mcag" localSheetId="4">#REF!</definedName>
    <definedName name="mcag" localSheetId="3">#REF!</definedName>
    <definedName name="mcag" localSheetId="1">#REF!</definedName>
    <definedName name="mcag" localSheetId="0">#REF!</definedName>
    <definedName name="mcag" localSheetId="2">#REF!</definedName>
    <definedName name="mcag">#REF!</definedName>
    <definedName name="mcas" localSheetId="8">#REF!</definedName>
    <definedName name="mcas" localSheetId="10">#REF!</definedName>
    <definedName name="mcas" localSheetId="6">#REF!</definedName>
    <definedName name="mcas" localSheetId="7">#REF!</definedName>
    <definedName name="mcas" localSheetId="9">#REF!</definedName>
    <definedName name="mcas" localSheetId="4">#REF!</definedName>
    <definedName name="mcas" localSheetId="3">#REF!</definedName>
    <definedName name="mcas" localSheetId="1">#REF!</definedName>
    <definedName name="mcas" localSheetId="0">#REF!</definedName>
    <definedName name="mcas" localSheetId="2">#REF!</definedName>
    <definedName name="mcas">#REF!</definedName>
    <definedName name="Median_Drop_Inets_Type_I100">'[13]BREAK DOWN'!$A$2413</definedName>
    <definedName name="Median_Drop_Inets_Type_I120">'[13]BREAK DOWN'!$A$2439</definedName>
    <definedName name="Median_Drop_Inets_Type_I40">'[13]BREAK DOWN'!$A$2335</definedName>
    <definedName name="Median_Drop_Inets_Type_I60">'[13]BREAK DOWN'!$A$2361</definedName>
    <definedName name="Median_Drop_Inets_Type_I80">'[13]BREAK DOWN'!$A$2387</definedName>
    <definedName name="Median_Drop_Inets_Type_II100">'[13]BREAK DOWN'!$A$2537</definedName>
    <definedName name="Median_Drop_Inets_Type_II120">'[13]BREAK DOWN'!$A$2561</definedName>
    <definedName name="Median_Drop_Inets_Type_II40">'[13]BREAK DOWN'!$A$2465</definedName>
    <definedName name="Median_Drop_Inets_Type_II60">'[13]BREAK DOWN'!$A$2489</definedName>
    <definedName name="Median_Drop_Inets_Type_II80">'[13]BREAK DOWN'!$A$2513</definedName>
    <definedName name="menu" localSheetId="7">[22]!menu</definedName>
    <definedName name="menu" localSheetId="9">[22]!menu</definedName>
    <definedName name="menu" localSheetId="4">[22]!menu</definedName>
    <definedName name="menu" localSheetId="1">[22]!menu</definedName>
    <definedName name="menu" localSheetId="0">[22]!menu</definedName>
    <definedName name="menu" localSheetId="2">[22]!menu</definedName>
    <definedName name="menu">[22]!menu</definedName>
    <definedName name="MixType" localSheetId="8">#REF!</definedName>
    <definedName name="MixType" localSheetId="10">#REF!</definedName>
    <definedName name="MixType" localSheetId="6">#REF!</definedName>
    <definedName name="MixType" localSheetId="7">#REF!</definedName>
    <definedName name="MixType" localSheetId="9">#REF!</definedName>
    <definedName name="MixType" localSheetId="4">#REF!</definedName>
    <definedName name="MixType" localSheetId="3">#REF!</definedName>
    <definedName name="MixType" localSheetId="1">#REF!</definedName>
    <definedName name="MixType" localSheetId="0">#REF!</definedName>
    <definedName name="MixType" localSheetId="2">#REF!</definedName>
    <definedName name="MixType">#REF!</definedName>
    <definedName name="ML" localSheetId="4">[1]สิบล้อขนส่ง!$AH$23</definedName>
    <definedName name="ML" localSheetId="2">[1]สิบล้อขนส่ง!$AH$23</definedName>
    <definedName name="ML">[1]สิบล้อขนส่ง!$AH$23</definedName>
    <definedName name="mla" localSheetId="4">[1]หกล้อขนส่ง!$BS$23</definedName>
    <definedName name="mla" localSheetId="2">[1]หกล้อขนส่ง!$BS$23</definedName>
    <definedName name="mla">[1]หกล้อขนส่ง!$BS$23</definedName>
    <definedName name="ModificationManholeC">'[13]BREAK DOWN'!$A$1772</definedName>
    <definedName name="ModificationManholeS">'[13]BREAK DOWN'!$A$1802</definedName>
    <definedName name="Modified_AC">'[13]BREAK DOWN'!$A$470</definedName>
    <definedName name="Modified_AC1">'[13]BREAK DOWN'!$A$455</definedName>
    <definedName name="Mountable_Curb">'[13]BREAK DOWN'!$A$2164</definedName>
    <definedName name="Mountable_Curb_Gutter">'[13]BREAK DOWN'!$A$2151</definedName>
    <definedName name="nmag" localSheetId="8">#REF!</definedName>
    <definedName name="nmag" localSheetId="10">#REF!</definedName>
    <definedName name="nmag" localSheetId="6">#REF!</definedName>
    <definedName name="nmag" localSheetId="7">#REF!</definedName>
    <definedName name="nmag" localSheetId="9">#REF!</definedName>
    <definedName name="nmag" localSheetId="4">#REF!</definedName>
    <definedName name="nmag" localSheetId="3">#REF!</definedName>
    <definedName name="nmag" localSheetId="1">#REF!</definedName>
    <definedName name="nmag" localSheetId="0">#REF!</definedName>
    <definedName name="nmag" localSheetId="2">#REF!</definedName>
    <definedName name="nmag">#REF!</definedName>
    <definedName name="nmas" localSheetId="8">#REF!</definedName>
    <definedName name="nmas" localSheetId="10">#REF!</definedName>
    <definedName name="nmas" localSheetId="6">#REF!</definedName>
    <definedName name="nmas" localSheetId="7">#REF!</definedName>
    <definedName name="nmas" localSheetId="9">#REF!</definedName>
    <definedName name="nmas" localSheetId="4">#REF!</definedName>
    <definedName name="nmas" localSheetId="3">#REF!</definedName>
    <definedName name="nmas" localSheetId="1">#REF!</definedName>
    <definedName name="nmas" localSheetId="0">#REF!</definedName>
    <definedName name="nmas" localSheetId="2">#REF!</definedName>
    <definedName name="nmas">#REF!</definedName>
    <definedName name="no_cell">[14]Worksheet!$L$11</definedName>
    <definedName name="no_wall">[14]data!$B$71</definedName>
    <definedName name="NoItemsWork" localSheetId="8">#REF!</definedName>
    <definedName name="NoItemsWork" localSheetId="10">#REF!</definedName>
    <definedName name="NoItemsWork" localSheetId="6">#REF!</definedName>
    <definedName name="NoItemsWork" localSheetId="7">#REF!</definedName>
    <definedName name="NoItemsWork" localSheetId="9">#REF!</definedName>
    <definedName name="NoItemsWork" localSheetId="4">#REF!</definedName>
    <definedName name="NoItemsWork" localSheetId="3">#REF!</definedName>
    <definedName name="NoItemsWork" localSheetId="1">#REF!</definedName>
    <definedName name="NoItemsWork" localSheetId="0">#REF!</definedName>
    <definedName name="NoItemsWork" localSheetId="2">#REF!</definedName>
    <definedName name="NoItemsWork">#REF!</definedName>
    <definedName name="NoPiles100" localSheetId="8">#REF!</definedName>
    <definedName name="NoPiles100" localSheetId="10">#REF!</definedName>
    <definedName name="NoPiles100" localSheetId="6">#REF!</definedName>
    <definedName name="NoPiles100" localSheetId="7">#REF!</definedName>
    <definedName name="NoPiles100" localSheetId="9">#REF!</definedName>
    <definedName name="NoPiles100" localSheetId="4">#REF!</definedName>
    <definedName name="NoPiles100" localSheetId="3">#REF!</definedName>
    <definedName name="NoPiles100" localSheetId="1">#REF!</definedName>
    <definedName name="NoPiles100" localSheetId="0">#REF!</definedName>
    <definedName name="NoPiles100" localSheetId="2">#REF!</definedName>
    <definedName name="NoPiles100">#REF!</definedName>
    <definedName name="NoPiles200" localSheetId="8">#REF!</definedName>
    <definedName name="NoPiles200" localSheetId="10">#REF!</definedName>
    <definedName name="NoPiles200" localSheetId="6">#REF!</definedName>
    <definedName name="NoPiles200" localSheetId="7">#REF!</definedName>
    <definedName name="NoPiles200" localSheetId="9">#REF!</definedName>
    <definedName name="NoPiles200" localSheetId="4">#REF!</definedName>
    <definedName name="NoPiles200" localSheetId="3">#REF!</definedName>
    <definedName name="NoPiles200" localSheetId="1">#REF!</definedName>
    <definedName name="NoPiles200" localSheetId="0">#REF!</definedName>
    <definedName name="NoPiles200" localSheetId="2">#REF!</definedName>
    <definedName name="NoPiles200">#REF!</definedName>
    <definedName name="NoPiles300" localSheetId="8">#REF!</definedName>
    <definedName name="NoPiles300" localSheetId="10">#REF!</definedName>
    <definedName name="NoPiles300" localSheetId="6">#REF!</definedName>
    <definedName name="NoPiles300" localSheetId="7">#REF!</definedName>
    <definedName name="NoPiles300" localSheetId="9">#REF!</definedName>
    <definedName name="NoPiles300" localSheetId="4">#REF!</definedName>
    <definedName name="NoPiles300" localSheetId="3">#REF!</definedName>
    <definedName name="NoPiles300" localSheetId="1">#REF!</definedName>
    <definedName name="NoPiles300" localSheetId="0">#REF!</definedName>
    <definedName name="NoPiles300" localSheetId="2">#REF!</definedName>
    <definedName name="NoPiles300">#REF!</definedName>
    <definedName name="NumberAC60\70">[13]กรอกราคาวัสดุที่แหล่ง!$B$9</definedName>
    <definedName name="NumberCement">[13]กรอกราคาวัสดุที่แหล่ง!$B$16</definedName>
    <definedName name="NumberCementBulk">[13]กรอกราคาวัสดุที่แหล่ง!$B$26</definedName>
    <definedName name="NumberCMS2h">[13]กรอกราคาวัสดุที่แหล่ง!$B$13</definedName>
    <definedName name="NumberCRS2">[13]กรอกราคาวัสดุที่แหล่ง!$B$15</definedName>
    <definedName name="NumberCSS1">[13]กรอกราคาวัสดุที่แหล่ง!$B$12</definedName>
    <definedName name="NumberCSS1hN">[13]กรอกราคาวัสดุที่แหล่ง!$B$14</definedName>
    <definedName name="NumberDB12">[13]กรอกราคาวัสดุที่แหล่ง!$B$20</definedName>
    <definedName name="NumberDB15">[13]กรอกราคาวัสดุที่แหล่ง!$B$21</definedName>
    <definedName name="NumberDB16">[13]กรอกราคาวัสดุที่แหล่ง!$B$23</definedName>
    <definedName name="NumberDB19">[13]กรอกราคาวัสดุที่แหล่ง!$B$22</definedName>
    <definedName name="NumberDB20">[13]กรอกราคาวัสดุที่แหล่ง!$B$24</definedName>
    <definedName name="NumberDB25">[13]กรอกราคาวัสดุที่แหล่ง!$B$25</definedName>
    <definedName name="NumberDustRockAC">[13]กรอกราคาวัสดุที่แหล่ง!$B$35</definedName>
    <definedName name="NumberFW1">[13]กรอกราคาวัสดุที่แหล่ง!$B$29</definedName>
    <definedName name="NumberFW2">[13]กรอกราคาวัสดุที่แหล่ง!$B$30</definedName>
    <definedName name="NumberFW3">[13]กรอกราคาวัสดุที่แหล่ง!$B$31</definedName>
    <definedName name="NumberGravelConc">[13]กรอกราคาวัสดุที่แหล่ง!$B$37</definedName>
    <definedName name="NumberMC70">[13]กรอกราคาวัสดุที่แหล่ง!$B$11</definedName>
    <definedName name="NumberPMA">[13]กรอกราคาวัสดุที่แหล่ง!$B$10</definedName>
    <definedName name="NumberRB6">[13]กรอกราคาวัสดุที่แหล่ง!$B$18</definedName>
    <definedName name="NumberRB9">[13]กรอกราคาวัสดุที่แหล่ง!$B$19</definedName>
    <definedName name="NumberRockAC">[13]กรอกราคาวัสดุที่แหล่ง!$B$33</definedName>
    <definedName name="NumberRockConc">[13]กรอกราคาวัสดุที่แหล่ง!$B$34</definedName>
    <definedName name="NumberSandConc">[13]กรอกราคาวัสดุที่แหล่ง!$B$36</definedName>
    <definedName name="NumberWire">[13]กรอกราคาวัสดุที่แหล่ง!$B$27</definedName>
    <definedName name="oil">[23]Oil!$B$5:$G$1006</definedName>
    <definedName name="oil_p">#REF!</definedName>
    <definedName name="OilPaint" localSheetId="8">#REF!</definedName>
    <definedName name="OilPaint" localSheetId="10">#REF!</definedName>
    <definedName name="OilPaint" localSheetId="6">#REF!</definedName>
    <definedName name="OilPaint" localSheetId="7">#REF!</definedName>
    <definedName name="OilPaint" localSheetId="9">#REF!</definedName>
    <definedName name="OilPaint" localSheetId="4">#REF!</definedName>
    <definedName name="OilPaint" localSheetId="3">#REF!</definedName>
    <definedName name="OilPaint" localSheetId="1">#REF!</definedName>
    <definedName name="OilPaint" localSheetId="0">#REF!</definedName>
    <definedName name="OilPaint" localSheetId="2">#REF!</definedName>
    <definedName name="OilPaint">#REF!</definedName>
    <definedName name="OILprice" localSheetId="8">#REF!</definedName>
    <definedName name="OILprice" localSheetId="10">#REF!</definedName>
    <definedName name="OILprice" localSheetId="6">#REF!</definedName>
    <definedName name="OILprice" localSheetId="7">#REF!</definedName>
    <definedName name="OILprice" localSheetId="9">#REF!</definedName>
    <definedName name="OILprice" localSheetId="4">#REF!</definedName>
    <definedName name="OILprice" localSheetId="3">#REF!</definedName>
    <definedName name="OILprice" localSheetId="1">#REF!</definedName>
    <definedName name="OILprice" localSheetId="0">#REF!</definedName>
    <definedName name="OILprice" localSheetId="2">#REF!</definedName>
    <definedName name="OILprice">#REF!</definedName>
    <definedName name="oooo" localSheetId="8">#REF!</definedName>
    <definedName name="oooo" localSheetId="10">#REF!</definedName>
    <definedName name="oooo" localSheetId="6">#REF!</definedName>
    <definedName name="oooo" localSheetId="7">#REF!</definedName>
    <definedName name="oooo" localSheetId="9">#REF!</definedName>
    <definedName name="oooo" localSheetId="4">#REF!</definedName>
    <definedName name="oooo" localSheetId="3">#REF!</definedName>
    <definedName name="oooo" localSheetId="1">#REF!</definedName>
    <definedName name="oooo" localSheetId="0">#REF!</definedName>
    <definedName name="oooo" localSheetId="2">#REF!</definedName>
    <definedName name="oooo">#REF!</definedName>
    <definedName name="Oขุดรื้อบดทับ_AC">[24]รวมตารางคำนวณ!$Q$38</definedName>
    <definedName name="Oขุดรื้อบดทับ_ลูกรัง">[24]รวมตารางคำนวณ!$Q$36</definedName>
    <definedName name="Oขุดรื้อบดทับ_หินคลุก">[24]รวมตารางคำนวณ!$Q$37</definedName>
    <definedName name="Oค่าบ่มผิวทาง">[24]รวมตารางคำนวณ!$Q$66</definedName>
    <definedName name="Oค่าแบบข้างตามยาว">[24]รวมตารางคำนวณ!$Q$62</definedName>
    <definedName name="Oค่าปูผิวคอนกรีต">[24]รวมตารางคำนวณ!$Q$63</definedName>
    <definedName name="Oค่าผสมคอนกรีต">[24]รวมตารางคำนวณ!$Q$60</definedName>
    <definedName name="Oดิน_ขุดขน">[24]รวมตารางคำนวณ!$Q$15</definedName>
    <definedName name="Oดิน_ขุดตัด">[24]รวมตารางคำนวณ!$Q$18</definedName>
    <definedName name="Oดิน_ตัก">[24]รวมตารางคำนวณ!$Q$19</definedName>
    <definedName name="Oดิน_บดทับ">[24]รวมตารางคำนวณ!$Q$16</definedName>
    <definedName name="Oตัดแต่งขั้นบันได">[24]รวมตารางคำนวณ!$Q$34</definedName>
    <definedName name="Oถางป่า_เบา">[24]รวมตารางคำนวณ!$Q$11</definedName>
    <definedName name="Oลูกรังคัดเลือกรองพื้นทาง_ขุดขน">[24]รวมตารางคำนวณ!$Q$25</definedName>
    <definedName name="Oลูกรังคัดเลือกรองพื้นทาง_บดทับ">[24]รวมตารางคำนวณ!$Q$27</definedName>
    <definedName name="Oหินคลุก_บดทับ">[24]รวมตารางคำนวณ!$Q$33</definedName>
    <definedName name="Oหินคลุก_ผสม">[24]รวมตารางคำนวณ!$Q$32</definedName>
    <definedName name="Oหินผุ_ดันและตัก">[24]รวมตารางคำนวณ!$Q$21</definedName>
    <definedName name="p" localSheetId="8">#REF!</definedName>
    <definedName name="p" localSheetId="10">#REF!</definedName>
    <definedName name="p" localSheetId="6">#REF!</definedName>
    <definedName name="p" localSheetId="7">#REF!</definedName>
    <definedName name="p" localSheetId="9">#REF!</definedName>
    <definedName name="p" localSheetId="4">#REF!</definedName>
    <definedName name="p" localSheetId="3">#REF!</definedName>
    <definedName name="p" localSheetId="1">#REF!</definedName>
    <definedName name="p" localSheetId="0">#REF!</definedName>
    <definedName name="p" localSheetId="2">#REF!</definedName>
    <definedName name="p">#REF!</definedName>
    <definedName name="ParaSlurry1">'[13]BREAK DOWN'!$A$625</definedName>
    <definedName name="ParaSlurry2">'[13]BREAK DOWN'!$A$637</definedName>
    <definedName name="ParaSlurry3">'[13]BREAK DOWN'!$A$649</definedName>
    <definedName name="PavementDepth" localSheetId="8">#REF!</definedName>
    <definedName name="PavementDepth" localSheetId="10">#REF!</definedName>
    <definedName name="PavementDepth" localSheetId="6">#REF!</definedName>
    <definedName name="PavementDepth" localSheetId="7">#REF!</definedName>
    <definedName name="PavementDepth" localSheetId="9">#REF!</definedName>
    <definedName name="PavementDepth" localSheetId="4">#REF!</definedName>
    <definedName name="PavementDepth" localSheetId="3">#REF!</definedName>
    <definedName name="PavementDepth" localSheetId="1">#REF!</definedName>
    <definedName name="PavementDepth" localSheetId="0">#REF!</definedName>
    <definedName name="PavementDepth" localSheetId="2">#REF!</definedName>
    <definedName name="PavementDepth">#REF!</definedName>
    <definedName name="paya" localSheetId="7">[12]!paya</definedName>
    <definedName name="paya" localSheetId="9">[12]!paya</definedName>
    <definedName name="paya" localSheetId="4">[12]!paya</definedName>
    <definedName name="paya" localSheetId="1">[12]!paya</definedName>
    <definedName name="paya" localSheetId="0">[12]!paya</definedName>
    <definedName name="paya" localSheetId="2">[12]!paya</definedName>
    <definedName name="paya">[12]!paya</definedName>
    <definedName name="pc" localSheetId="8">#REF!</definedName>
    <definedName name="pc" localSheetId="10">#REF!</definedName>
    <definedName name="pc" localSheetId="6">#REF!</definedName>
    <definedName name="pc" localSheetId="7">#REF!</definedName>
    <definedName name="pc" localSheetId="9">#REF!</definedName>
    <definedName name="pc" localSheetId="4">#REF!</definedName>
    <definedName name="pc" localSheetId="3">#REF!</definedName>
    <definedName name="pc" localSheetId="1">#REF!</definedName>
    <definedName name="pc" localSheetId="0">#REF!</definedName>
    <definedName name="pc" localSheetId="2">#REF!</definedName>
    <definedName name="pc">#REF!</definedName>
    <definedName name="PilesRW100">'[13]BREAK DOWN'!$A$1940</definedName>
    <definedName name="PilesRW200">'[13]BREAK DOWN'!$A$1984</definedName>
    <definedName name="PilesRW300">'[13]BREAK DOWN'!$A$2028</definedName>
    <definedName name="PIM">#REF!</definedName>
    <definedName name="pipe100" localSheetId="8">#REF!</definedName>
    <definedName name="pipe100" localSheetId="10">#REF!</definedName>
    <definedName name="pipe100" localSheetId="6">#REF!</definedName>
    <definedName name="pipe100" localSheetId="7">#REF!</definedName>
    <definedName name="pipe100" localSheetId="9">#REF!</definedName>
    <definedName name="pipe100" localSheetId="4">#REF!</definedName>
    <definedName name="pipe100" localSheetId="3">#REF!</definedName>
    <definedName name="pipe100" localSheetId="1">#REF!</definedName>
    <definedName name="pipe100" localSheetId="0">#REF!</definedName>
    <definedName name="pipe100" localSheetId="2">#REF!</definedName>
    <definedName name="pipe100">#REF!</definedName>
    <definedName name="Pipe100C3" localSheetId="8">#REF!</definedName>
    <definedName name="Pipe100C3" localSheetId="10">#REF!</definedName>
    <definedName name="Pipe100C3" localSheetId="6">#REF!</definedName>
    <definedName name="Pipe100C3" localSheetId="7">#REF!</definedName>
    <definedName name="Pipe100C3" localSheetId="9">#REF!</definedName>
    <definedName name="Pipe100C3" localSheetId="4">#REF!</definedName>
    <definedName name="Pipe100C3" localSheetId="3">#REF!</definedName>
    <definedName name="Pipe100C3" localSheetId="1">#REF!</definedName>
    <definedName name="Pipe100C3" localSheetId="0">#REF!</definedName>
    <definedName name="Pipe100C3" localSheetId="2">#REF!</definedName>
    <definedName name="Pipe100C3">#REF!</definedName>
    <definedName name="pipe120" localSheetId="8">#REF!</definedName>
    <definedName name="pipe120" localSheetId="10">#REF!</definedName>
    <definedName name="pipe120" localSheetId="6">#REF!</definedName>
    <definedName name="pipe120" localSheetId="7">#REF!</definedName>
    <definedName name="pipe120" localSheetId="9">#REF!</definedName>
    <definedName name="pipe120" localSheetId="4">#REF!</definedName>
    <definedName name="pipe120" localSheetId="3">#REF!</definedName>
    <definedName name="pipe120" localSheetId="1">#REF!</definedName>
    <definedName name="pipe120" localSheetId="0">#REF!</definedName>
    <definedName name="pipe120" localSheetId="2">#REF!</definedName>
    <definedName name="pipe120">#REF!</definedName>
    <definedName name="Pipe120C3" localSheetId="8">#REF!</definedName>
    <definedName name="Pipe120C3" localSheetId="10">#REF!</definedName>
    <definedName name="Pipe120C3" localSheetId="6">#REF!</definedName>
    <definedName name="Pipe120C3" localSheetId="7">#REF!</definedName>
    <definedName name="Pipe120C3" localSheetId="9">#REF!</definedName>
    <definedName name="Pipe120C3" localSheetId="4">#REF!</definedName>
    <definedName name="Pipe120C3" localSheetId="3">#REF!</definedName>
    <definedName name="Pipe120C3" localSheetId="1">#REF!</definedName>
    <definedName name="Pipe120C3" localSheetId="0">#REF!</definedName>
    <definedName name="Pipe120C3" localSheetId="2">#REF!</definedName>
    <definedName name="Pipe120C3">#REF!</definedName>
    <definedName name="pipe150" localSheetId="8">#REF!</definedName>
    <definedName name="pipe150" localSheetId="10">#REF!</definedName>
    <definedName name="pipe150" localSheetId="6">#REF!</definedName>
    <definedName name="pipe150" localSheetId="7">#REF!</definedName>
    <definedName name="pipe150" localSheetId="9">#REF!</definedName>
    <definedName name="pipe150" localSheetId="4">#REF!</definedName>
    <definedName name="pipe150" localSheetId="3">#REF!</definedName>
    <definedName name="pipe150" localSheetId="1">#REF!</definedName>
    <definedName name="pipe150" localSheetId="0">#REF!</definedName>
    <definedName name="pipe150" localSheetId="2">#REF!</definedName>
    <definedName name="pipe150">#REF!</definedName>
    <definedName name="Pipe150C3" localSheetId="8">#REF!</definedName>
    <definedName name="Pipe150C3" localSheetId="10">#REF!</definedName>
    <definedName name="Pipe150C3" localSheetId="6">#REF!</definedName>
    <definedName name="Pipe150C3" localSheetId="7">#REF!</definedName>
    <definedName name="Pipe150C3" localSheetId="9">#REF!</definedName>
    <definedName name="Pipe150C3" localSheetId="4">#REF!</definedName>
    <definedName name="Pipe150C3" localSheetId="3">#REF!</definedName>
    <definedName name="Pipe150C3" localSheetId="1">#REF!</definedName>
    <definedName name="Pipe150C3" localSheetId="0">#REF!</definedName>
    <definedName name="Pipe150C3" localSheetId="2">#REF!</definedName>
    <definedName name="Pipe150C3">#REF!</definedName>
    <definedName name="Pipe30" localSheetId="8">#REF!</definedName>
    <definedName name="Pipe30" localSheetId="10">#REF!</definedName>
    <definedName name="Pipe30" localSheetId="6">#REF!</definedName>
    <definedName name="Pipe30" localSheetId="7">#REF!</definedName>
    <definedName name="Pipe30" localSheetId="9">#REF!</definedName>
    <definedName name="Pipe30" localSheetId="4">#REF!</definedName>
    <definedName name="Pipe30" localSheetId="3">#REF!</definedName>
    <definedName name="Pipe30" localSheetId="1">#REF!</definedName>
    <definedName name="Pipe30" localSheetId="0">#REF!</definedName>
    <definedName name="Pipe30" localSheetId="2">#REF!</definedName>
    <definedName name="Pipe30">#REF!</definedName>
    <definedName name="Pipe30C3" localSheetId="8">#REF!</definedName>
    <definedName name="Pipe30C3" localSheetId="10">#REF!</definedName>
    <definedName name="Pipe30C3" localSheetId="6">#REF!</definedName>
    <definedName name="Pipe30C3" localSheetId="7">#REF!</definedName>
    <definedName name="Pipe30C3" localSheetId="9">#REF!</definedName>
    <definedName name="Pipe30C3" localSheetId="4">#REF!</definedName>
    <definedName name="Pipe30C3" localSheetId="3">#REF!</definedName>
    <definedName name="Pipe30C3" localSheetId="1">#REF!</definedName>
    <definedName name="Pipe30C3" localSheetId="0">#REF!</definedName>
    <definedName name="Pipe30C3" localSheetId="2">#REF!</definedName>
    <definedName name="Pipe30C3">#REF!</definedName>
    <definedName name="pipe40" localSheetId="8">#REF!</definedName>
    <definedName name="pipe40" localSheetId="10">#REF!</definedName>
    <definedName name="pipe40" localSheetId="6">#REF!</definedName>
    <definedName name="pipe40" localSheetId="7">#REF!</definedName>
    <definedName name="pipe40" localSheetId="9">#REF!</definedName>
    <definedName name="pipe40" localSheetId="4">#REF!</definedName>
    <definedName name="pipe40" localSheetId="3">#REF!</definedName>
    <definedName name="pipe40" localSheetId="1">#REF!</definedName>
    <definedName name="pipe40" localSheetId="0">#REF!</definedName>
    <definedName name="pipe40" localSheetId="2">#REF!</definedName>
    <definedName name="pipe40">#REF!</definedName>
    <definedName name="Pipe40C3" localSheetId="8">#REF!</definedName>
    <definedName name="Pipe40C3" localSheetId="10">#REF!</definedName>
    <definedName name="Pipe40C3" localSheetId="6">#REF!</definedName>
    <definedName name="Pipe40C3" localSheetId="7">#REF!</definedName>
    <definedName name="Pipe40C3" localSheetId="9">#REF!</definedName>
    <definedName name="Pipe40C3" localSheetId="4">#REF!</definedName>
    <definedName name="Pipe40C3" localSheetId="3">#REF!</definedName>
    <definedName name="Pipe40C3" localSheetId="1">#REF!</definedName>
    <definedName name="Pipe40C3" localSheetId="0">#REF!</definedName>
    <definedName name="Pipe40C3" localSheetId="2">#REF!</definedName>
    <definedName name="Pipe40C3">#REF!</definedName>
    <definedName name="Pipe50" localSheetId="8">#REF!</definedName>
    <definedName name="Pipe50" localSheetId="10">#REF!</definedName>
    <definedName name="Pipe50" localSheetId="6">#REF!</definedName>
    <definedName name="Pipe50" localSheetId="7">#REF!</definedName>
    <definedName name="Pipe50" localSheetId="9">#REF!</definedName>
    <definedName name="Pipe50" localSheetId="4">#REF!</definedName>
    <definedName name="Pipe50" localSheetId="3">#REF!</definedName>
    <definedName name="Pipe50" localSheetId="1">#REF!</definedName>
    <definedName name="Pipe50" localSheetId="0">#REF!</definedName>
    <definedName name="Pipe50" localSheetId="2">#REF!</definedName>
    <definedName name="Pipe50">#REF!</definedName>
    <definedName name="Pipe50C3" localSheetId="8">#REF!</definedName>
    <definedName name="Pipe50C3" localSheetId="10">#REF!</definedName>
    <definedName name="Pipe50C3" localSheetId="6">#REF!</definedName>
    <definedName name="Pipe50C3" localSheetId="7">#REF!</definedName>
    <definedName name="Pipe50C3" localSheetId="9">#REF!</definedName>
    <definedName name="Pipe50C3" localSheetId="4">#REF!</definedName>
    <definedName name="Pipe50C3" localSheetId="3">#REF!</definedName>
    <definedName name="Pipe50C3" localSheetId="1">#REF!</definedName>
    <definedName name="Pipe50C3" localSheetId="0">#REF!</definedName>
    <definedName name="Pipe50C3" localSheetId="2">#REF!</definedName>
    <definedName name="Pipe50C3">#REF!</definedName>
    <definedName name="pipe60" localSheetId="8">#REF!</definedName>
    <definedName name="pipe60" localSheetId="10">#REF!</definedName>
    <definedName name="pipe60" localSheetId="6">#REF!</definedName>
    <definedName name="pipe60" localSheetId="7">#REF!</definedName>
    <definedName name="pipe60" localSheetId="9">#REF!</definedName>
    <definedName name="pipe60" localSheetId="4">#REF!</definedName>
    <definedName name="pipe60" localSheetId="3">#REF!</definedName>
    <definedName name="pipe60" localSheetId="1">#REF!</definedName>
    <definedName name="pipe60" localSheetId="0">#REF!</definedName>
    <definedName name="pipe60" localSheetId="2">#REF!</definedName>
    <definedName name="pipe60">#REF!</definedName>
    <definedName name="Pipe60C3" localSheetId="8">#REF!</definedName>
    <definedName name="Pipe60C3" localSheetId="10">#REF!</definedName>
    <definedName name="Pipe60C3" localSheetId="6">#REF!</definedName>
    <definedName name="Pipe60C3" localSheetId="7">#REF!</definedName>
    <definedName name="Pipe60C3" localSheetId="9">#REF!</definedName>
    <definedName name="Pipe60C3" localSheetId="4">#REF!</definedName>
    <definedName name="Pipe60C3" localSheetId="3">#REF!</definedName>
    <definedName name="Pipe60C3" localSheetId="1">#REF!</definedName>
    <definedName name="Pipe60C3" localSheetId="0">#REF!</definedName>
    <definedName name="Pipe60C3" localSheetId="2">#REF!</definedName>
    <definedName name="Pipe60C3">#REF!</definedName>
    <definedName name="pipe80" localSheetId="8">#REF!</definedName>
    <definedName name="pipe80" localSheetId="10">#REF!</definedName>
    <definedName name="pipe80" localSheetId="6">#REF!</definedName>
    <definedName name="pipe80" localSheetId="7">#REF!</definedName>
    <definedName name="pipe80" localSheetId="9">#REF!</definedName>
    <definedName name="pipe80" localSheetId="4">#REF!</definedName>
    <definedName name="pipe80" localSheetId="3">#REF!</definedName>
    <definedName name="pipe80" localSheetId="1">#REF!</definedName>
    <definedName name="pipe80" localSheetId="0">#REF!</definedName>
    <definedName name="pipe80" localSheetId="2">#REF!</definedName>
    <definedName name="pipe80">#REF!</definedName>
    <definedName name="Pipe80C3" localSheetId="8">#REF!</definedName>
    <definedName name="Pipe80C3" localSheetId="10">#REF!</definedName>
    <definedName name="Pipe80C3" localSheetId="6">#REF!</definedName>
    <definedName name="Pipe80C3" localSheetId="7">#REF!</definedName>
    <definedName name="Pipe80C3" localSheetId="9">#REF!</definedName>
    <definedName name="Pipe80C3" localSheetId="4">#REF!</definedName>
    <definedName name="Pipe80C3" localSheetId="3">#REF!</definedName>
    <definedName name="Pipe80C3" localSheetId="1">#REF!</definedName>
    <definedName name="Pipe80C3" localSheetId="0">#REF!</definedName>
    <definedName name="Pipe80C3" localSheetId="2">#REF!</definedName>
    <definedName name="Pipe80C3">#REF!</definedName>
    <definedName name="PL1\8_10" localSheetId="8">#REF!</definedName>
    <definedName name="PL1\8_10" localSheetId="10">#REF!</definedName>
    <definedName name="PL1\8_10" localSheetId="6">#REF!</definedName>
    <definedName name="PL1\8_10" localSheetId="7">#REF!</definedName>
    <definedName name="PL1\8_10" localSheetId="9">#REF!</definedName>
    <definedName name="PL1\8_10" localSheetId="4">#REF!</definedName>
    <definedName name="PL1\8_10" localSheetId="3">#REF!</definedName>
    <definedName name="PL1\8_10" localSheetId="1">#REF!</definedName>
    <definedName name="PL1\8_10" localSheetId="0">#REF!</definedName>
    <definedName name="PL1\8_10" localSheetId="2">#REF!</definedName>
    <definedName name="PL1\8_10">#REF!</definedName>
    <definedName name="Plain_Conc_Headwall">'[13]BREAK DOWN'!$A$2585</definedName>
    <definedName name="PMA" localSheetId="8">#REF!</definedName>
    <definedName name="PMA" localSheetId="10">#REF!</definedName>
    <definedName name="PMA" localSheetId="6">#REF!</definedName>
    <definedName name="PMA" localSheetId="7">#REF!</definedName>
    <definedName name="PMA" localSheetId="9">#REF!</definedName>
    <definedName name="PMA" localSheetId="4">#REF!</definedName>
    <definedName name="PMA" localSheetId="3">#REF!</definedName>
    <definedName name="PMA" localSheetId="1">#REF!</definedName>
    <definedName name="PMA" localSheetId="0">#REF!</definedName>
    <definedName name="PMA" localSheetId="2">#REF!</definedName>
    <definedName name="PMA">#REF!</definedName>
    <definedName name="PMAorAC01" localSheetId="8">#REF!</definedName>
    <definedName name="PMAorAC01" localSheetId="10">#REF!</definedName>
    <definedName name="PMAorAC01" localSheetId="6">#REF!</definedName>
    <definedName name="PMAorAC01" localSheetId="7">#REF!</definedName>
    <definedName name="PMAorAC01" localSheetId="9">#REF!</definedName>
    <definedName name="PMAorAC01" localSheetId="4">#REF!</definedName>
    <definedName name="PMAorAC01" localSheetId="3">#REF!</definedName>
    <definedName name="PMAorAC01" localSheetId="1">#REF!</definedName>
    <definedName name="PMAorAC01" localSheetId="0">#REF!</definedName>
    <definedName name="PMAorAC01" localSheetId="2">#REF!</definedName>
    <definedName name="PMAorAC01">#REF!</definedName>
    <definedName name="PMAorAC02" localSheetId="8">#REF!</definedName>
    <definedName name="PMAorAC02" localSheetId="10">#REF!</definedName>
    <definedName name="PMAorAC02" localSheetId="6">#REF!</definedName>
    <definedName name="PMAorAC02" localSheetId="7">#REF!</definedName>
    <definedName name="PMAorAC02" localSheetId="9">#REF!</definedName>
    <definedName name="PMAorAC02" localSheetId="4">#REF!</definedName>
    <definedName name="PMAorAC02" localSheetId="3">#REF!</definedName>
    <definedName name="PMAorAC02" localSheetId="1">#REF!</definedName>
    <definedName name="PMAorAC02" localSheetId="0">#REF!</definedName>
    <definedName name="PMAorAC02" localSheetId="2">#REF!</definedName>
    <definedName name="PMAorAC02">#REF!</definedName>
    <definedName name="PMK">#REF!</definedName>
    <definedName name="PorousBackfill">'[13]BREAK DOWN'!$A$195</definedName>
    <definedName name="Prime_Coat">'[13]BREAK DOWN'!$A$333</definedName>
    <definedName name="PrimeMat" localSheetId="8">#REF!</definedName>
    <definedName name="PrimeMat" localSheetId="10">#REF!</definedName>
    <definedName name="PrimeMat" localSheetId="6">#REF!</definedName>
    <definedName name="PrimeMat" localSheetId="7">#REF!</definedName>
    <definedName name="PrimeMat" localSheetId="9">#REF!</definedName>
    <definedName name="PrimeMat" localSheetId="4">#REF!</definedName>
    <definedName name="PrimeMat" localSheetId="3">#REF!</definedName>
    <definedName name="PrimeMat" localSheetId="1">#REF!</definedName>
    <definedName name="PrimeMat" localSheetId="0">#REF!</definedName>
    <definedName name="PrimeMat" localSheetId="2">#REF!</definedName>
    <definedName name="PrimeMat">#REF!</definedName>
    <definedName name="_xlnm.Print_Area" localSheetId="8">#REF!</definedName>
    <definedName name="_xlnm.Print_Area" localSheetId="10">#REF!</definedName>
    <definedName name="_xlnm.Print_Area" localSheetId="6">#REF!</definedName>
    <definedName name="_xlnm.Print_Area" localSheetId="7">'ค่าขนส่ง 10 ล้อ'!$G$3:$AB$48</definedName>
    <definedName name="_xlnm.Print_Area" localSheetId="9">'ค่าขนส่ง 10 ล้อ+พ่วง'!$G$3:$AB$48</definedName>
    <definedName name="_xlnm.Print_Area" localSheetId="5">'ค่าขนส่ง 6 ล้อ'!$G$3:$AB$48</definedName>
    <definedName name="_xlnm.Print_Area" localSheetId="4">'ค่าเสื่อม+ขนส่ง'!$A$1:$W$421</definedName>
    <definedName name="_xlnm.Print_Area" localSheetId="3">#REF!</definedName>
    <definedName name="_xlnm.Print_Area" localSheetId="1">ปร5!$A$1:$G$73</definedName>
    <definedName name="_xlnm.Print_Area" localSheetId="0">ปร6!$A$1:$F$40</definedName>
    <definedName name="_xlnm.Print_Area" localSheetId="2">สรุปราคากลาง!$A$1:$W$80</definedName>
    <definedName name="_xlnm.Print_Area">#REF!</definedName>
    <definedName name="Print_Area_MI" localSheetId="8">#REF!</definedName>
    <definedName name="Print_Area_MI" localSheetId="10">#REF!</definedName>
    <definedName name="Print_Area_MI" localSheetId="6">#REF!</definedName>
    <definedName name="Print_Area_MI" localSheetId="7">#REF!</definedName>
    <definedName name="Print_Area_MI" localSheetId="9">#REF!</definedName>
    <definedName name="Print_Area_MI" localSheetId="4">#REF!</definedName>
    <definedName name="Print_Area_MI" localSheetId="3">#REF!</definedName>
    <definedName name="Print_Area_MI" localSheetId="1">#REF!</definedName>
    <definedName name="Print_Area_MI" localSheetId="0">#REF!</definedName>
    <definedName name="Print_Area_MI" localSheetId="2">#REF!</definedName>
    <definedName name="Print_Area_MI">#REF!</definedName>
    <definedName name="PRINT1">#REF!</definedName>
    <definedName name="PRINT2">#REF!</definedName>
    <definedName name="RainCondition" localSheetId="8">#REF!</definedName>
    <definedName name="RainCondition" localSheetId="10">#REF!</definedName>
    <definedName name="RainCondition" localSheetId="6">#REF!</definedName>
    <definedName name="RainCondition" localSheetId="7">#REF!</definedName>
    <definedName name="RainCondition" localSheetId="9">#REF!</definedName>
    <definedName name="RainCondition" localSheetId="4">#REF!</definedName>
    <definedName name="RainCondition" localSheetId="3">#REF!</definedName>
    <definedName name="RainCondition" localSheetId="1">#REF!</definedName>
    <definedName name="RainCondition" localSheetId="0">#REF!</definedName>
    <definedName name="RainCondition" localSheetId="2">#REF!</definedName>
    <definedName name="RainCondition">#REF!</definedName>
    <definedName name="RainFValue" localSheetId="8">#REF!</definedName>
    <definedName name="RainFValue" localSheetId="10">#REF!</definedName>
    <definedName name="RainFValue" localSheetId="6">#REF!</definedName>
    <definedName name="RainFValue" localSheetId="7">#REF!</definedName>
    <definedName name="RainFValue" localSheetId="9">#REF!</definedName>
    <definedName name="RainFValue" localSheetId="4">#REF!</definedName>
    <definedName name="RainFValue" localSheetId="3">#REF!</definedName>
    <definedName name="RainFValue" localSheetId="1">#REF!</definedName>
    <definedName name="RainFValue" localSheetId="0">#REF!</definedName>
    <definedName name="RainFValue" localSheetId="2">#REF!</definedName>
    <definedName name="RainFValue">#REF!</definedName>
    <definedName name="RainIndex" localSheetId="8">#REF!</definedName>
    <definedName name="RainIndex" localSheetId="10">#REF!</definedName>
    <definedName name="RainIndex" localSheetId="6">#REF!</definedName>
    <definedName name="RainIndex" localSheetId="7">#REF!</definedName>
    <definedName name="RainIndex" localSheetId="9">#REF!</definedName>
    <definedName name="RainIndex" localSheetId="4">#REF!</definedName>
    <definedName name="RainIndex" localSheetId="3">#REF!</definedName>
    <definedName name="RainIndex" localSheetId="1">#REF!</definedName>
    <definedName name="RainIndex" localSheetId="0">#REF!</definedName>
    <definedName name="RainIndex" localSheetId="2">#REF!</definedName>
    <definedName name="RainIndex">#REF!</definedName>
    <definedName name="rb_6" localSheetId="8">#REF!</definedName>
    <definedName name="rb_6" localSheetId="10">#REF!</definedName>
    <definedName name="rb_6" localSheetId="6">#REF!</definedName>
    <definedName name="rb_6" localSheetId="7">#REF!</definedName>
    <definedName name="rb_6" localSheetId="9">#REF!</definedName>
    <definedName name="rb_6" localSheetId="4">#REF!</definedName>
    <definedName name="rb_6" localSheetId="3">#REF!</definedName>
    <definedName name="rb_6" localSheetId="1">#REF!</definedName>
    <definedName name="rb_6" localSheetId="0">#REF!</definedName>
    <definedName name="rb_6" localSheetId="2">#REF!</definedName>
    <definedName name="rb_6">#REF!</definedName>
    <definedName name="rb_9" localSheetId="8">#REF!</definedName>
    <definedName name="rb_9" localSheetId="10">#REF!</definedName>
    <definedName name="rb_9" localSheetId="6">#REF!</definedName>
    <definedName name="rb_9" localSheetId="7">#REF!</definedName>
    <definedName name="rb_9" localSheetId="9">#REF!</definedName>
    <definedName name="rb_9" localSheetId="4">#REF!</definedName>
    <definedName name="rb_9" localSheetId="3">#REF!</definedName>
    <definedName name="rb_9" localSheetId="1">#REF!</definedName>
    <definedName name="rb_9" localSheetId="0">#REF!</definedName>
    <definedName name="rb_9" localSheetId="2">#REF!</definedName>
    <definedName name="rb_9">#REF!</definedName>
    <definedName name="RBB_6" localSheetId="8">#REF!</definedName>
    <definedName name="RBB_6" localSheetId="10">#REF!</definedName>
    <definedName name="RBB_6" localSheetId="6">#REF!</definedName>
    <definedName name="RBB_6" localSheetId="7">#REF!</definedName>
    <definedName name="RBB_6" localSheetId="9">#REF!</definedName>
    <definedName name="RBB_6" localSheetId="4">#REF!</definedName>
    <definedName name="RBB_6" localSheetId="3">#REF!</definedName>
    <definedName name="RBB_6" localSheetId="1">#REF!</definedName>
    <definedName name="RBB_6" localSheetId="0">#REF!</definedName>
    <definedName name="RBB_6" localSheetId="2">#REF!</definedName>
    <definedName name="RBB_6">#REF!</definedName>
    <definedName name="RBB_9" localSheetId="8">#REF!</definedName>
    <definedName name="RBB_9" localSheetId="10">#REF!</definedName>
    <definedName name="RBB_9" localSheetId="6">#REF!</definedName>
    <definedName name="RBB_9" localSheetId="7">#REF!</definedName>
    <definedName name="RBB_9" localSheetId="9">#REF!</definedName>
    <definedName name="RBB_9" localSheetId="4">#REF!</definedName>
    <definedName name="RBB_9" localSheetId="3">#REF!</definedName>
    <definedName name="RBB_9" localSheetId="1">#REF!</definedName>
    <definedName name="RBB_9" localSheetId="0">#REF!</definedName>
    <definedName name="RBB_9" localSheetId="2">#REF!</definedName>
    <definedName name="RBB_9">#REF!</definedName>
    <definedName name="RC_" localSheetId="4">[1]สิบล้อขนส่ง!$AH$84</definedName>
    <definedName name="RC_" localSheetId="2">[1]สิบล้อขนส่ง!$AH$84</definedName>
    <definedName name="RC_">[1]สิบล้อขนส่ง!$AH$84</definedName>
    <definedName name="rc_1" localSheetId="4">[1]รถพ่วงขนส่ง!$AA$92</definedName>
    <definedName name="rc_1" localSheetId="2">[1]รถพ่วงขนส่ง!$AA$92</definedName>
    <definedName name="rc_1">[1]รถพ่วงขนส่ง!$AA$92</definedName>
    <definedName name="rc_a" localSheetId="4">[1]หกล้อขนส่ง!$BS$83</definedName>
    <definedName name="rc_a" localSheetId="2">[1]หกล้อขนส่ง!$BS$83</definedName>
    <definedName name="rc_a">[1]หกล้อขนส่ง!$BS$83</definedName>
    <definedName name="RC_Box_Culvert1">'[13]BREAK DOWN'!$A$3438</definedName>
    <definedName name="RC_Box_Culvert2">'[13]BREAK DOWN'!$A$3467</definedName>
    <definedName name="RC_Box_Culvert3">'[13]BREAK DOWN'!$A$3496</definedName>
    <definedName name="RC_Box_Culvert4">'[13]BREAK DOWN'!$A$3525</definedName>
    <definedName name="RC_Ditch_TypeA">'[13]BREAK DOWN'!$A$721</definedName>
    <definedName name="RC_Ditch_TypeB">'[13]BREAK DOWN'!$A$749</definedName>
    <definedName name="RC_Gutter">'[13]BREAK DOWN'!$A$2126</definedName>
    <definedName name="RC_Rectang_Pipe">'[13]BREAK DOWN'!$A$1872</definedName>
    <definedName name="RC_Sign_Post120">'[13]BREAK DOWN'!$A$2871</definedName>
    <definedName name="RC_Sign_Post150">'[13]BREAK DOWN'!$A$2884</definedName>
    <definedName name="RCPipe100">'[13]BREAK DOWN'!$A$990</definedName>
    <definedName name="RCPipe100C3">'[13]BREAK DOWN'!$A$1005</definedName>
    <definedName name="RCPipe120">'[13]BREAK DOWN'!$A$1020</definedName>
    <definedName name="RCPipe120C3">'[13]BREAK DOWN'!$A$1035</definedName>
    <definedName name="RCPipe150">'[13]BREAK DOWN'!$A$1050</definedName>
    <definedName name="RCPipe150C3">'[13]BREAK DOWN'!$A$1065</definedName>
    <definedName name="RCPipe30">'[13]BREAK DOWN'!$A$840</definedName>
    <definedName name="RCPipe30C3">'[13]BREAK DOWN'!$A$855</definedName>
    <definedName name="RCPipe40">'[13]BREAK DOWN'!$A$870</definedName>
    <definedName name="RCPipe40C3">'[13]BREAK DOWN'!$A$885</definedName>
    <definedName name="RCPipe50">'[13]BREAK DOWN'!$A$900</definedName>
    <definedName name="RCPipe50C3">'[13]BREAK DOWN'!$A$915</definedName>
    <definedName name="RCPipe60">'[13]BREAK DOWN'!$A$930</definedName>
    <definedName name="RCPipe60C3">'[13]BREAK DOWN'!$A$945</definedName>
    <definedName name="RCPipe80">'[13]BREAK DOWN'!$A$960</definedName>
    <definedName name="RCPipe80C3">'[13]BREAK DOWN'!$A$975</definedName>
    <definedName name="Re_Conc_Headwall">'[13]BREAK DOWN'!$A$2596</definedName>
    <definedName name="Recycling">'[13]BREAK DOWN'!$A$272</definedName>
    <definedName name="RecyclingDepth" localSheetId="8">#REF!</definedName>
    <definedName name="RecyclingDepth" localSheetId="10">#REF!</definedName>
    <definedName name="RecyclingDepth" localSheetId="6">#REF!</definedName>
    <definedName name="RecyclingDepth" localSheetId="7">#REF!</definedName>
    <definedName name="RecyclingDepth" localSheetId="9">#REF!</definedName>
    <definedName name="RecyclingDepth" localSheetId="4">#REF!</definedName>
    <definedName name="RecyclingDepth" localSheetId="3">#REF!</definedName>
    <definedName name="RecyclingDepth" localSheetId="1">#REF!</definedName>
    <definedName name="RecyclingDepth" localSheetId="0">#REF!</definedName>
    <definedName name="RecyclingDepth" localSheetId="2">#REF!</definedName>
    <definedName name="RecyclingDepth">#REF!</definedName>
    <definedName name="Relocation_Exist_Lightings">'[13]BREAK DOWN'!$A$3015</definedName>
    <definedName name="Relocation_Exist_Overhang">'[13]BREAK DOWN'!$A$3033</definedName>
    <definedName name="Remark_Para">'[13]BREAK DOWN'!$A$661</definedName>
    <definedName name="RemovalAC">'[13]BREAK DOWN'!$A$32</definedName>
    <definedName name="RemoveConcrete">'[13]BREAK DOWN'!$A$42</definedName>
    <definedName name="RemoveExistBox">'[13]BREAK DOWN'!$A$65</definedName>
    <definedName name="RemoveExistBridge">'[13]BREAK DOWN'!$A$53</definedName>
    <definedName name="RetainingWall_II_100">'[13]BREAK DOWN'!$A$1922</definedName>
    <definedName name="RetainingWall_II_200">'[13]BREAK DOWN'!$A$1966</definedName>
    <definedName name="RetainingWall_II_300">'[13]BREAK DOWN'!$A$2010</definedName>
    <definedName name="RetainingWall1">'[13]BREAK DOWN'!$A$1882</definedName>
    <definedName name="RetainingWall2">'[13]BREAK DOWN'!$A$1896</definedName>
    <definedName name="RetainingWall3">'[13]BREAK DOWN'!$A$1909</definedName>
    <definedName name="Road_StudBi">'[13]BREAK DOWN'!$A$3173</definedName>
    <definedName name="Road_StudUni">'[13]BREAK DOWN'!$A$3166</definedName>
    <definedName name="RockAC" localSheetId="8">#REF!</definedName>
    <definedName name="RockAC" localSheetId="10">#REF!</definedName>
    <definedName name="RockAC" localSheetId="6">#REF!</definedName>
    <definedName name="RockAC" localSheetId="7">#REF!</definedName>
    <definedName name="RockAC" localSheetId="9">#REF!</definedName>
    <definedName name="RockAC" localSheetId="4">#REF!</definedName>
    <definedName name="RockAC" localSheetId="3">#REF!</definedName>
    <definedName name="RockAC" localSheetId="1">#REF!</definedName>
    <definedName name="RockAC" localSheetId="0">#REF!</definedName>
    <definedName name="RockAC" localSheetId="2">#REF!</definedName>
    <definedName name="RockAC">#REF!</definedName>
    <definedName name="RockConc" localSheetId="8">#REF!</definedName>
    <definedName name="RockConc" localSheetId="10">#REF!</definedName>
    <definedName name="RockConc" localSheetId="6">#REF!</definedName>
    <definedName name="RockConc" localSheetId="7">#REF!</definedName>
    <definedName name="RockConc" localSheetId="9">#REF!</definedName>
    <definedName name="RockConc" localSheetId="4">#REF!</definedName>
    <definedName name="RockConc" localSheetId="3">#REF!</definedName>
    <definedName name="RockConc" localSheetId="1">#REF!</definedName>
    <definedName name="RockConc" localSheetId="0">#REF!</definedName>
    <definedName name="RockConc" localSheetId="2">#REF!</definedName>
    <definedName name="RockConc">#REF!</definedName>
    <definedName name="RockPMA" localSheetId="8">#REF!</definedName>
    <definedName name="RockPMA" localSheetId="10">#REF!</definedName>
    <definedName name="RockPMA" localSheetId="6">#REF!</definedName>
    <definedName name="RockPMA" localSheetId="7">#REF!</definedName>
    <definedName name="RockPMA" localSheetId="9">#REF!</definedName>
    <definedName name="RockPMA" localSheetId="4">#REF!</definedName>
    <definedName name="RockPMA" localSheetId="3">#REF!</definedName>
    <definedName name="RockPMA" localSheetId="1">#REF!</definedName>
    <definedName name="RockPMA" localSheetId="0">#REF!</definedName>
    <definedName name="RockPMA" localSheetId="2">#REF!</definedName>
    <definedName name="RockPMA">#REF!</definedName>
    <definedName name="RockPorous" localSheetId="8">#REF!</definedName>
    <definedName name="RockPorous" localSheetId="10">#REF!</definedName>
    <definedName name="RockPorous" localSheetId="6">#REF!</definedName>
    <definedName name="RockPorous" localSheetId="7">#REF!</definedName>
    <definedName name="RockPorous" localSheetId="9">#REF!</definedName>
    <definedName name="RockPorous" localSheetId="4">#REF!</definedName>
    <definedName name="RockPorous" localSheetId="3">#REF!</definedName>
    <definedName name="RockPorous" localSheetId="1">#REF!</definedName>
    <definedName name="RockPorous" localSheetId="0">#REF!</definedName>
    <definedName name="RockPorous" localSheetId="2">#REF!</definedName>
    <definedName name="RockPorous">#REF!</definedName>
    <definedName name="ROW_Monument">'[13]BREAK DOWN'!$A$2845</definedName>
    <definedName name="RumbleStrip">'[13]BREAK DOWN'!$A$3149</definedName>
    <definedName name="RustPaint" localSheetId="8">#REF!</definedName>
    <definedName name="RustPaint" localSheetId="10">#REF!</definedName>
    <definedName name="RustPaint" localSheetId="6">#REF!</definedName>
    <definedName name="RustPaint" localSheetId="7">#REF!</definedName>
    <definedName name="RustPaint" localSheetId="9">#REF!</definedName>
    <definedName name="RustPaint" localSheetId="4">#REF!</definedName>
    <definedName name="RustPaint" localSheetId="3">#REF!</definedName>
    <definedName name="RustPaint" localSheetId="1">#REF!</definedName>
    <definedName name="RustPaint" localSheetId="0">#REF!</definedName>
    <definedName name="RustPaint" localSheetId="2">#REF!</definedName>
    <definedName name="RustPaint">#REF!</definedName>
    <definedName name="sabo" localSheetId="8">#REF!</definedName>
    <definedName name="sabo" localSheetId="10">#REF!</definedName>
    <definedName name="sabo" localSheetId="6">#REF!</definedName>
    <definedName name="sabo" localSheetId="7">#REF!</definedName>
    <definedName name="sabo" localSheetId="9">#REF!</definedName>
    <definedName name="sabo" localSheetId="4">#REF!</definedName>
    <definedName name="sabo" localSheetId="3">#REF!</definedName>
    <definedName name="sabo" localSheetId="1">#REF!</definedName>
    <definedName name="sabo" localSheetId="0">#REF!</definedName>
    <definedName name="sabo" localSheetId="2">#REF!</definedName>
    <definedName name="sabo">#REF!</definedName>
    <definedName name="Sand_Cushion_Pavement">'[13]BREAK DOWN'!$A$324</definedName>
    <definedName name="Sand_Cushion_Sidewalk">'[13]BREAK DOWN'!$A$315</definedName>
    <definedName name="Sand_Emb">'[13]BREAK DOWN'!$A$167</definedName>
    <definedName name="SandConc" localSheetId="8">#REF!</definedName>
    <definedName name="SandConc" localSheetId="10">#REF!</definedName>
    <definedName name="SandConc" localSheetId="6">#REF!</definedName>
    <definedName name="SandConc" localSheetId="7">#REF!</definedName>
    <definedName name="SandConc" localSheetId="9">#REF!</definedName>
    <definedName name="SandConc" localSheetId="4">#REF!</definedName>
    <definedName name="SandConc" localSheetId="3">#REF!</definedName>
    <definedName name="SandConc" localSheetId="1">#REF!</definedName>
    <definedName name="SandConc" localSheetId="0">#REF!</definedName>
    <definedName name="SandConc" localSheetId="2">#REF!</definedName>
    <definedName name="SandConc">#REF!</definedName>
    <definedName name="SandConcDist">[13]กรอกราคาวัสดุที่แหล่ง!$N$17</definedName>
    <definedName name="SandEmb" localSheetId="8">#REF!</definedName>
    <definedName name="SandEmb" localSheetId="10">#REF!</definedName>
    <definedName name="SandEmb" localSheetId="6">#REF!</definedName>
    <definedName name="SandEmb" localSheetId="7">#REF!</definedName>
    <definedName name="SandEmb" localSheetId="9">#REF!</definedName>
    <definedName name="SandEmb" localSheetId="4">#REF!</definedName>
    <definedName name="SandEmb" localSheetId="3">#REF!</definedName>
    <definedName name="SandEmb" localSheetId="1">#REF!</definedName>
    <definedName name="SandEmb" localSheetId="0">#REF!</definedName>
    <definedName name="SandEmb" localSheetId="2">#REF!</definedName>
    <definedName name="SandEmb">#REF!</definedName>
    <definedName name="SB" localSheetId="8">#REF!</definedName>
    <definedName name="SB" localSheetId="10">#REF!</definedName>
    <definedName name="SB" localSheetId="6">#REF!</definedName>
    <definedName name="SB" localSheetId="7">#REF!</definedName>
    <definedName name="SB" localSheetId="9">#REF!</definedName>
    <definedName name="SB" localSheetId="4">#REF!</definedName>
    <definedName name="SB" localSheetId="3">#REF!</definedName>
    <definedName name="SB" localSheetId="1">#REF!</definedName>
    <definedName name="SB" localSheetId="0">#REF!</definedName>
    <definedName name="SB" localSheetId="2">#REF!</definedName>
    <definedName name="SB">#REF!</definedName>
    <definedName name="Select_Mat_A">'[13]BREAK DOWN'!$A$217</definedName>
    <definedName name="Select_Mat_B">'[13]BREAK DOWN'!$A$226</definedName>
    <definedName name="SelectedA" localSheetId="8">#REF!</definedName>
    <definedName name="SelectedA" localSheetId="10">#REF!</definedName>
    <definedName name="SelectedA" localSheetId="6">#REF!</definedName>
    <definedName name="SelectedA" localSheetId="7">#REF!</definedName>
    <definedName name="SelectedA" localSheetId="9">#REF!</definedName>
    <definedName name="SelectedA" localSheetId="4">#REF!</definedName>
    <definedName name="SelectedA" localSheetId="3">#REF!</definedName>
    <definedName name="SelectedA" localSheetId="1">#REF!</definedName>
    <definedName name="SelectedA" localSheetId="0">#REF!</definedName>
    <definedName name="SelectedA" localSheetId="2">#REF!</definedName>
    <definedName name="SelectedA">#REF!</definedName>
    <definedName name="SelectedB" localSheetId="8">#REF!</definedName>
    <definedName name="SelectedB" localSheetId="10">#REF!</definedName>
    <definedName name="SelectedB" localSheetId="6">#REF!</definedName>
    <definedName name="SelectedB" localSheetId="7">#REF!</definedName>
    <definedName name="SelectedB" localSheetId="9">#REF!</definedName>
    <definedName name="SelectedB" localSheetId="4">#REF!</definedName>
    <definedName name="SelectedB" localSheetId="3">#REF!</definedName>
    <definedName name="SelectedB" localSheetId="1">#REF!</definedName>
    <definedName name="SelectedB" localSheetId="0">#REF!</definedName>
    <definedName name="SelectedB" localSheetId="2">#REF!</definedName>
    <definedName name="SelectedB">#REF!</definedName>
    <definedName name="Shoulder_ScarifyAgg">'[13]BREAK DOWN'!$A$16</definedName>
    <definedName name="Shoulder_ScarifyRock">'[13]BREAK DOWN'!$A$20</definedName>
    <definedName name="Sign_Plate">'[13]BREAK DOWN'!$A$2856</definedName>
    <definedName name="SignOfCM">'[13]BREAK DOWN'!$A$3554</definedName>
    <definedName name="SignOfCM1">'[13]BREAK DOWN'!$A$3570</definedName>
    <definedName name="SignOfCM2">'[13]BREAK DOWN'!$A$3586</definedName>
    <definedName name="SignOfCM3">'[13]BREAK DOWN'!$A$3602</definedName>
    <definedName name="Single_Elec_Pole">'[13]BREAK DOWN'!$A$2910</definedName>
    <definedName name="SlabBlock" localSheetId="8">#REF!</definedName>
    <definedName name="SlabBlock" localSheetId="10">#REF!</definedName>
    <definedName name="SlabBlock" localSheetId="6">#REF!</definedName>
    <definedName name="SlabBlock" localSheetId="7">#REF!</definedName>
    <definedName name="SlabBlock" localSheetId="9">#REF!</definedName>
    <definedName name="SlabBlock" localSheetId="4">#REF!</definedName>
    <definedName name="SlabBlock" localSheetId="3">#REF!</definedName>
    <definedName name="SlabBlock" localSheetId="1">#REF!</definedName>
    <definedName name="SlabBlock" localSheetId="0">#REF!</definedName>
    <definedName name="SlabBlock" localSheetId="2">#REF!</definedName>
    <definedName name="SlabBlock">#REF!</definedName>
    <definedName name="SlurrySeal2">'[13]BREAK DOWN'!$A$601</definedName>
    <definedName name="Soft_Mat_Ex">'[13]BREAK DOWN'!$A$137</definedName>
    <definedName name="Soft_Mat_ExOnly">'[13]BREAK DOWN'!$A$126</definedName>
    <definedName name="SoftMatType">[25]Form1!$P$21</definedName>
    <definedName name="Soil_Agg_Shoulder">'[13]BREAK DOWN'!$A$306</definedName>
    <definedName name="Soil_Agg_Subbase">'[13]BREAK DOWN'!$A$235</definedName>
    <definedName name="Soil_Cement">'[13]BREAK DOWN'!$A$244</definedName>
    <definedName name="Soil_Cement_Sh">'[13]BREAK DOWN'!$A$292</definedName>
    <definedName name="SoilAggr" localSheetId="8">#REF!</definedName>
    <definedName name="SoilAggr" localSheetId="10">#REF!</definedName>
    <definedName name="SoilAggr" localSheetId="6">#REF!</definedName>
    <definedName name="SoilAggr" localSheetId="7">#REF!</definedName>
    <definedName name="SoilAggr" localSheetId="9">#REF!</definedName>
    <definedName name="SoilAggr" localSheetId="4">#REF!</definedName>
    <definedName name="SoilAggr" localSheetId="3">#REF!</definedName>
    <definedName name="SoilAggr" localSheetId="1">#REF!</definedName>
    <definedName name="SoilAggr" localSheetId="0">#REF!</definedName>
    <definedName name="SoilAggr" localSheetId="2">#REF!</definedName>
    <definedName name="SoilAggr">#REF!</definedName>
    <definedName name="SoilEmb" localSheetId="8">#REF!</definedName>
    <definedName name="SoilEmb" localSheetId="10">#REF!</definedName>
    <definedName name="SoilEmb" localSheetId="6">#REF!</definedName>
    <definedName name="SoilEmb" localSheetId="7">#REF!</definedName>
    <definedName name="SoilEmb" localSheetId="9">#REF!</definedName>
    <definedName name="SoilEmb" localSheetId="4">#REF!</definedName>
    <definedName name="SoilEmb" localSheetId="3">#REF!</definedName>
    <definedName name="SoilEmb" localSheetId="1">#REF!</definedName>
    <definedName name="SoilEmb" localSheetId="0">#REF!</definedName>
    <definedName name="SoilEmb" localSheetId="2">#REF!</definedName>
    <definedName name="SoilEmb">#REF!</definedName>
    <definedName name="sol" localSheetId="8">#REF!</definedName>
    <definedName name="sol" localSheetId="10">#REF!</definedName>
    <definedName name="sol" localSheetId="6">#REF!</definedName>
    <definedName name="sol" localSheetId="7">#REF!</definedName>
    <definedName name="sol" localSheetId="9">#REF!</definedName>
    <definedName name="sol" localSheetId="4">#REF!</definedName>
    <definedName name="sol" localSheetId="3">#REF!</definedName>
    <definedName name="sol" localSheetId="1">#REF!</definedName>
    <definedName name="sol" localSheetId="0">#REF!</definedName>
    <definedName name="sol" localSheetId="2">#REF!</definedName>
    <definedName name="sol">#REF!</definedName>
    <definedName name="SP" localSheetId="4">[1]สิบล้อขนส่ง!$AH$26</definedName>
    <definedName name="SP" localSheetId="2">[1]สิบล้อขนส่ง!$AH$26</definedName>
    <definedName name="SP">[1]สิบล้อขนส่ง!$AH$26</definedName>
    <definedName name="spa" localSheetId="4">[1]หกล้อขนส่ง!$BS$25</definedName>
    <definedName name="spa" localSheetId="2">[1]หกล้อขนส่ง!$BS$25</definedName>
    <definedName name="spa">[1]หกล้อขนส่ง!$BS$25</definedName>
    <definedName name="StartListItems" localSheetId="8">#REF!</definedName>
    <definedName name="StartListItems" localSheetId="10">#REF!</definedName>
    <definedName name="StartListItems" localSheetId="6">#REF!</definedName>
    <definedName name="StartListItems" localSheetId="7">#REF!</definedName>
    <definedName name="StartListItems" localSheetId="9">#REF!</definedName>
    <definedName name="StartListItems" localSheetId="4">#REF!</definedName>
    <definedName name="StartListItems" localSheetId="3">#REF!</definedName>
    <definedName name="StartListItems" localSheetId="1">#REF!</definedName>
    <definedName name="StartListItems" localSheetId="0">#REF!</definedName>
    <definedName name="StartListItems" localSheetId="2">#REF!</definedName>
    <definedName name="StartListItems">#REF!</definedName>
    <definedName name="StartListMats" localSheetId="8">#REF!</definedName>
    <definedName name="StartListMats" localSheetId="10">#REF!</definedName>
    <definedName name="StartListMats" localSheetId="6">#REF!</definedName>
    <definedName name="StartListMats" localSheetId="7">#REF!</definedName>
    <definedName name="StartListMats" localSheetId="9">#REF!</definedName>
    <definedName name="StartListMats" localSheetId="4">#REF!</definedName>
    <definedName name="StartListMats" localSheetId="3">#REF!</definedName>
    <definedName name="StartListMats" localSheetId="1">#REF!</definedName>
    <definedName name="StartListMats" localSheetId="0">#REF!</definedName>
    <definedName name="StartListMats" localSheetId="2">#REF!</definedName>
    <definedName name="StartListMats">#REF!</definedName>
    <definedName name="steel" localSheetId="8">#REF!</definedName>
    <definedName name="steel" localSheetId="10">#REF!</definedName>
    <definedName name="steel" localSheetId="6">#REF!</definedName>
    <definedName name="steel" localSheetId="7">#REF!</definedName>
    <definedName name="steel" localSheetId="9">#REF!</definedName>
    <definedName name="steel" localSheetId="4">#REF!</definedName>
    <definedName name="steel" localSheetId="3">#REF!</definedName>
    <definedName name="steel" localSheetId="1">#REF!</definedName>
    <definedName name="steel" localSheetId="0">#REF!</definedName>
    <definedName name="steel" localSheetId="2">#REF!</definedName>
    <definedName name="steel">#REF!</definedName>
    <definedName name="Steel_L1001006" localSheetId="8">#REF!</definedName>
    <definedName name="Steel_L1001006" localSheetId="10">#REF!</definedName>
    <definedName name="Steel_L1001006" localSheetId="6">#REF!</definedName>
    <definedName name="Steel_L1001006" localSheetId="7">#REF!</definedName>
    <definedName name="Steel_L1001006" localSheetId="9">#REF!</definedName>
    <definedName name="Steel_L1001006" localSheetId="4">#REF!</definedName>
    <definedName name="Steel_L1001006" localSheetId="3">#REF!</definedName>
    <definedName name="Steel_L1001006" localSheetId="1">#REF!</definedName>
    <definedName name="Steel_L1001006" localSheetId="0">#REF!</definedName>
    <definedName name="Steel_L1001006" localSheetId="2">#REF!</definedName>
    <definedName name="Steel_L1001006">#REF!</definedName>
    <definedName name="Steel_L50504" localSheetId="8">#REF!</definedName>
    <definedName name="Steel_L50504" localSheetId="10">#REF!</definedName>
    <definedName name="Steel_L50504" localSheetId="6">#REF!</definedName>
    <definedName name="Steel_L50504" localSheetId="7">#REF!</definedName>
    <definedName name="Steel_L50504" localSheetId="9">#REF!</definedName>
    <definedName name="Steel_L50504" localSheetId="4">#REF!</definedName>
    <definedName name="Steel_L50504" localSheetId="3">#REF!</definedName>
    <definedName name="Steel_L50504" localSheetId="1">#REF!</definedName>
    <definedName name="Steel_L50504" localSheetId="0">#REF!</definedName>
    <definedName name="Steel_L50504" localSheetId="2">#REF!</definedName>
    <definedName name="Steel_L50504">#REF!</definedName>
    <definedName name="Steel_L50506" localSheetId="8">#REF!</definedName>
    <definedName name="Steel_L50506" localSheetId="10">#REF!</definedName>
    <definedName name="Steel_L50506" localSheetId="6">#REF!</definedName>
    <definedName name="Steel_L50506" localSheetId="7">#REF!</definedName>
    <definedName name="Steel_L50506" localSheetId="9">#REF!</definedName>
    <definedName name="Steel_L50506" localSheetId="4">#REF!</definedName>
    <definedName name="Steel_L50506" localSheetId="3">#REF!</definedName>
    <definedName name="Steel_L50506" localSheetId="1">#REF!</definedName>
    <definedName name="Steel_L50506" localSheetId="0">#REF!</definedName>
    <definedName name="Steel_L50506" localSheetId="2">#REF!</definedName>
    <definedName name="Steel_L50506">#REF!</definedName>
    <definedName name="Steel_PL09100" localSheetId="8">#REF!</definedName>
    <definedName name="Steel_PL09100" localSheetId="10">#REF!</definedName>
    <definedName name="Steel_PL09100" localSheetId="6">#REF!</definedName>
    <definedName name="Steel_PL09100" localSheetId="7">#REF!</definedName>
    <definedName name="Steel_PL09100" localSheetId="9">#REF!</definedName>
    <definedName name="Steel_PL09100" localSheetId="4">#REF!</definedName>
    <definedName name="Steel_PL09100" localSheetId="3">#REF!</definedName>
    <definedName name="Steel_PL09100" localSheetId="1">#REF!</definedName>
    <definedName name="Steel_PL09100" localSheetId="0">#REF!</definedName>
    <definedName name="Steel_PL09100" localSheetId="2">#REF!</definedName>
    <definedName name="Steel_PL09100">#REF!</definedName>
    <definedName name="Steel_PL0975" localSheetId="8">#REF!</definedName>
    <definedName name="Steel_PL0975" localSheetId="10">#REF!</definedName>
    <definedName name="Steel_PL0975" localSheetId="6">#REF!</definedName>
    <definedName name="Steel_PL0975" localSheetId="7">#REF!</definedName>
    <definedName name="Steel_PL0975" localSheetId="9">#REF!</definedName>
    <definedName name="Steel_PL0975" localSheetId="4">#REF!</definedName>
    <definedName name="Steel_PL0975" localSheetId="3">#REF!</definedName>
    <definedName name="Steel_PL0975" localSheetId="1">#REF!</definedName>
    <definedName name="Steel_PL0975" localSheetId="0">#REF!</definedName>
    <definedName name="Steel_PL0975" localSheetId="2">#REF!</definedName>
    <definedName name="Steel_PL0975">#REF!</definedName>
    <definedName name="Steel_PL12100" localSheetId="8">#REF!</definedName>
    <definedName name="Steel_PL12100" localSheetId="10">#REF!</definedName>
    <definedName name="Steel_PL12100" localSheetId="6">#REF!</definedName>
    <definedName name="Steel_PL12100" localSheetId="7">#REF!</definedName>
    <definedName name="Steel_PL12100" localSheetId="9">#REF!</definedName>
    <definedName name="Steel_PL12100" localSheetId="4">#REF!</definedName>
    <definedName name="Steel_PL12100" localSheetId="3">#REF!</definedName>
    <definedName name="Steel_PL12100" localSheetId="1">#REF!</definedName>
    <definedName name="Steel_PL12100" localSheetId="0">#REF!</definedName>
    <definedName name="Steel_PL12100" localSheetId="2">#REF!</definedName>
    <definedName name="Steel_PL12100">#REF!</definedName>
    <definedName name="Steel_PL1275" localSheetId="8">#REF!</definedName>
    <definedName name="Steel_PL1275" localSheetId="10">#REF!</definedName>
    <definedName name="Steel_PL1275" localSheetId="6">#REF!</definedName>
    <definedName name="Steel_PL1275" localSheetId="7">#REF!</definedName>
    <definedName name="Steel_PL1275" localSheetId="9">#REF!</definedName>
    <definedName name="Steel_PL1275" localSheetId="4">#REF!</definedName>
    <definedName name="Steel_PL1275" localSheetId="3">#REF!</definedName>
    <definedName name="Steel_PL1275" localSheetId="1">#REF!</definedName>
    <definedName name="Steel_PL1275" localSheetId="0">#REF!</definedName>
    <definedName name="Steel_PL1275" localSheetId="2">#REF!</definedName>
    <definedName name="Steel_PL1275">#REF!</definedName>
    <definedName name="SteelBox1" localSheetId="8">#REF!</definedName>
    <definedName name="SteelBox1" localSheetId="10">#REF!</definedName>
    <definedName name="SteelBox1" localSheetId="6">#REF!</definedName>
    <definedName name="SteelBox1" localSheetId="7">#REF!</definedName>
    <definedName name="SteelBox1" localSheetId="9">#REF!</definedName>
    <definedName name="SteelBox1" localSheetId="4">#REF!</definedName>
    <definedName name="SteelBox1" localSheetId="3">#REF!</definedName>
    <definedName name="SteelBox1" localSheetId="1">#REF!</definedName>
    <definedName name="SteelBox1" localSheetId="0">#REF!</definedName>
    <definedName name="SteelBox1" localSheetId="2">#REF!</definedName>
    <definedName name="SteelBox1">#REF!</definedName>
    <definedName name="SteelBox2" localSheetId="8">#REF!</definedName>
    <definedName name="SteelBox2" localSheetId="10">#REF!</definedName>
    <definedName name="SteelBox2" localSheetId="6">#REF!</definedName>
    <definedName name="SteelBox2" localSheetId="7">#REF!</definedName>
    <definedName name="SteelBox2" localSheetId="9">#REF!</definedName>
    <definedName name="SteelBox2" localSheetId="4">#REF!</definedName>
    <definedName name="SteelBox2" localSheetId="3">#REF!</definedName>
    <definedName name="SteelBox2" localSheetId="1">#REF!</definedName>
    <definedName name="SteelBox2" localSheetId="0">#REF!</definedName>
    <definedName name="SteelBox2" localSheetId="2">#REF!</definedName>
    <definedName name="SteelBox2">#REF!</definedName>
    <definedName name="SteelBox3" localSheetId="8">#REF!</definedName>
    <definedName name="SteelBox3" localSheetId="10">#REF!</definedName>
    <definedName name="SteelBox3" localSheetId="6">#REF!</definedName>
    <definedName name="SteelBox3" localSheetId="7">#REF!</definedName>
    <definedName name="SteelBox3" localSheetId="9">#REF!</definedName>
    <definedName name="SteelBox3" localSheetId="4">#REF!</definedName>
    <definedName name="SteelBox3" localSheetId="3">#REF!</definedName>
    <definedName name="SteelBox3" localSheetId="1">#REF!</definedName>
    <definedName name="SteelBox3" localSheetId="0">#REF!</definedName>
    <definedName name="SteelBox3" localSheetId="2">#REF!</definedName>
    <definedName name="SteelBox3">#REF!</definedName>
    <definedName name="SteelBox4" localSheetId="8">#REF!</definedName>
    <definedName name="SteelBox4" localSheetId="10">#REF!</definedName>
    <definedName name="SteelBox4" localSheetId="6">#REF!</definedName>
    <definedName name="SteelBox4" localSheetId="7">#REF!</definedName>
    <definedName name="SteelBox4" localSheetId="9">#REF!</definedName>
    <definedName name="SteelBox4" localSheetId="4">#REF!</definedName>
    <definedName name="SteelBox4" localSheetId="3">#REF!</definedName>
    <definedName name="SteelBox4" localSheetId="1">#REF!</definedName>
    <definedName name="SteelBox4" localSheetId="0">#REF!</definedName>
    <definedName name="SteelBox4" localSheetId="2">#REF!</definedName>
    <definedName name="SteelBox4">#REF!</definedName>
    <definedName name="SteelBoxEnd1" localSheetId="8">#REF!</definedName>
    <definedName name="SteelBoxEnd1" localSheetId="10">#REF!</definedName>
    <definedName name="SteelBoxEnd1" localSheetId="6">#REF!</definedName>
    <definedName name="SteelBoxEnd1" localSheetId="7">#REF!</definedName>
    <definedName name="SteelBoxEnd1" localSheetId="9">#REF!</definedName>
    <definedName name="SteelBoxEnd1" localSheetId="4">#REF!</definedName>
    <definedName name="SteelBoxEnd1" localSheetId="3">#REF!</definedName>
    <definedName name="SteelBoxEnd1" localSheetId="1">#REF!</definedName>
    <definedName name="SteelBoxEnd1" localSheetId="0">#REF!</definedName>
    <definedName name="SteelBoxEnd1" localSheetId="2">#REF!</definedName>
    <definedName name="SteelBoxEnd1">#REF!</definedName>
    <definedName name="SteelBoxEnd2" localSheetId="8">#REF!</definedName>
    <definedName name="SteelBoxEnd2" localSheetId="10">#REF!</definedName>
    <definedName name="SteelBoxEnd2" localSheetId="6">#REF!</definedName>
    <definedName name="SteelBoxEnd2" localSheetId="7">#REF!</definedName>
    <definedName name="SteelBoxEnd2" localSheetId="9">#REF!</definedName>
    <definedName name="SteelBoxEnd2" localSheetId="4">#REF!</definedName>
    <definedName name="SteelBoxEnd2" localSheetId="3">#REF!</definedName>
    <definedName name="SteelBoxEnd2" localSheetId="1">#REF!</definedName>
    <definedName name="SteelBoxEnd2" localSheetId="0">#REF!</definedName>
    <definedName name="SteelBoxEnd2" localSheetId="2">#REF!</definedName>
    <definedName name="SteelBoxEnd2">#REF!</definedName>
    <definedName name="SteelBoxEnd3" localSheetId="8">#REF!</definedName>
    <definedName name="SteelBoxEnd3" localSheetId="10">#REF!</definedName>
    <definedName name="SteelBoxEnd3" localSheetId="6">#REF!</definedName>
    <definedName name="SteelBoxEnd3" localSheetId="7">#REF!</definedName>
    <definedName name="SteelBoxEnd3" localSheetId="9">#REF!</definedName>
    <definedName name="SteelBoxEnd3" localSheetId="4">#REF!</definedName>
    <definedName name="SteelBoxEnd3" localSheetId="3">#REF!</definedName>
    <definedName name="SteelBoxEnd3" localSheetId="1">#REF!</definedName>
    <definedName name="SteelBoxEnd3" localSheetId="0">#REF!</definedName>
    <definedName name="SteelBoxEnd3" localSheetId="2">#REF!</definedName>
    <definedName name="SteelBoxEnd3">#REF!</definedName>
    <definedName name="SteelBoxEnd4" localSheetId="8">#REF!</definedName>
    <definedName name="SteelBoxEnd4" localSheetId="10">#REF!</definedName>
    <definedName name="SteelBoxEnd4" localSheetId="6">#REF!</definedName>
    <definedName name="SteelBoxEnd4" localSheetId="7">#REF!</definedName>
    <definedName name="SteelBoxEnd4" localSheetId="9">#REF!</definedName>
    <definedName name="SteelBoxEnd4" localSheetId="4">#REF!</definedName>
    <definedName name="SteelBoxEnd4" localSheetId="3">#REF!</definedName>
    <definedName name="SteelBoxEnd4" localSheetId="1">#REF!</definedName>
    <definedName name="SteelBoxEnd4" localSheetId="0">#REF!</definedName>
    <definedName name="SteelBoxEnd4" localSheetId="2">#REF!</definedName>
    <definedName name="SteelBoxEnd4">#REF!</definedName>
    <definedName name="SteelSleeve1\8" localSheetId="8">#REF!</definedName>
    <definedName name="SteelSleeve1\8" localSheetId="10">#REF!</definedName>
    <definedName name="SteelSleeve1\8" localSheetId="6">#REF!</definedName>
    <definedName name="SteelSleeve1\8" localSheetId="7">#REF!</definedName>
    <definedName name="SteelSleeve1\8" localSheetId="9">#REF!</definedName>
    <definedName name="SteelSleeve1\8" localSheetId="4">#REF!</definedName>
    <definedName name="SteelSleeve1\8" localSheetId="3">#REF!</definedName>
    <definedName name="SteelSleeve1\8" localSheetId="1">#REF!</definedName>
    <definedName name="SteelSleeve1\8" localSheetId="0">#REF!</definedName>
    <definedName name="SteelSleeve1\8" localSheetId="2">#REF!</definedName>
    <definedName name="SteelSleeve1\8">#REF!</definedName>
    <definedName name="StripSodding">'[13]BREAK DOWN'!$A$2784</definedName>
    <definedName name="SumofRoadWork" localSheetId="8">#REF!</definedName>
    <definedName name="SumofRoadWork" localSheetId="10">#REF!</definedName>
    <definedName name="SumofRoadWork" localSheetId="6">#REF!</definedName>
    <definedName name="SumofRoadWork" localSheetId="7">#REF!</definedName>
    <definedName name="SumofRoadWork" localSheetId="9">#REF!</definedName>
    <definedName name="SumofRoadWork" localSheetId="4">#REF!</definedName>
    <definedName name="SumofRoadWork" localSheetId="3">#REF!</definedName>
    <definedName name="SumofRoadWork" localSheetId="1">#REF!</definedName>
    <definedName name="SumofRoadWork" localSheetId="0">#REF!</definedName>
    <definedName name="SumofRoadWork" localSheetId="2">#REF!</definedName>
    <definedName name="SumofRoadWork">#REF!</definedName>
    <definedName name="Table_BoxCul_End" localSheetId="8">#REF!</definedName>
    <definedName name="Table_BoxCul_End" localSheetId="10">#REF!</definedName>
    <definedName name="Table_BoxCul_End" localSheetId="6">#REF!</definedName>
    <definedName name="Table_BoxCul_End" localSheetId="7">#REF!</definedName>
    <definedName name="Table_BoxCul_End" localSheetId="9">#REF!</definedName>
    <definedName name="Table_BoxCul_End" localSheetId="4">#REF!</definedName>
    <definedName name="Table_BoxCul_End" localSheetId="3">#REF!</definedName>
    <definedName name="Table_BoxCul_End" localSheetId="1">#REF!</definedName>
    <definedName name="Table_BoxCul_End" localSheetId="0">#REF!</definedName>
    <definedName name="Table_BoxCul_End" localSheetId="2">#REF!</definedName>
    <definedName name="Table_BoxCul_End">#REF!</definedName>
    <definedName name="Table_BoxCulvert" localSheetId="8">#REF!</definedName>
    <definedName name="Table_BoxCulvert" localSheetId="10">#REF!</definedName>
    <definedName name="Table_BoxCulvert" localSheetId="6">#REF!</definedName>
    <definedName name="Table_BoxCulvert" localSheetId="7">#REF!</definedName>
    <definedName name="Table_BoxCulvert" localSheetId="9">#REF!</definedName>
    <definedName name="Table_BoxCulvert" localSheetId="4">#REF!</definedName>
    <definedName name="Table_BoxCulvert" localSheetId="3">#REF!</definedName>
    <definedName name="Table_BoxCulvert" localSheetId="1">#REF!</definedName>
    <definedName name="Table_BoxCulvert" localSheetId="0">#REF!</definedName>
    <definedName name="Table_BoxCulvert" localSheetId="2">#REF!</definedName>
    <definedName name="Table_BoxCulvert">#REF!</definedName>
    <definedName name="Table_Depth_Of_Fill" localSheetId="8">#REF!</definedName>
    <definedName name="Table_Depth_Of_Fill" localSheetId="10">#REF!</definedName>
    <definedName name="Table_Depth_Of_Fill" localSheetId="6">#REF!</definedName>
    <definedName name="Table_Depth_Of_Fill" localSheetId="7">#REF!</definedName>
    <definedName name="Table_Depth_Of_Fill" localSheetId="9">#REF!</definedName>
    <definedName name="Table_Depth_Of_Fill" localSheetId="4">#REF!</definedName>
    <definedName name="Table_Depth_Of_Fill" localSheetId="3">#REF!</definedName>
    <definedName name="Table_Depth_Of_Fill" localSheetId="1">#REF!</definedName>
    <definedName name="Table_Depth_Of_Fill" localSheetId="0">#REF!</definedName>
    <definedName name="Table_Depth_Of_Fill" localSheetId="2">#REF!</definedName>
    <definedName name="Table_Depth_Of_Fill">#REF!</definedName>
    <definedName name="Table_Factor" localSheetId="8">#REF!</definedName>
    <definedName name="Table_Factor" localSheetId="10">#REF!</definedName>
    <definedName name="Table_Factor" localSheetId="6">#REF!</definedName>
    <definedName name="Table_Factor" localSheetId="7">#REF!</definedName>
    <definedName name="Table_Factor" localSheetId="9">#REF!</definedName>
    <definedName name="Table_Factor" localSheetId="4">#REF!</definedName>
    <definedName name="Table_Factor" localSheetId="3">#REF!</definedName>
    <definedName name="Table_Factor" localSheetId="1">#REF!</definedName>
    <definedName name="Table_Factor" localSheetId="0">#REF!</definedName>
    <definedName name="Table_Factor" localSheetId="2">#REF!</definedName>
    <definedName name="Table_Factor">#REF!</definedName>
    <definedName name="Table_FactorB" localSheetId="8">#REF!</definedName>
    <definedName name="Table_FactorB" localSheetId="10">#REF!</definedName>
    <definedName name="Table_FactorB" localSheetId="6">#REF!</definedName>
    <definedName name="Table_FactorB" localSheetId="7">#REF!</definedName>
    <definedName name="Table_FactorB" localSheetId="9">#REF!</definedName>
    <definedName name="Table_FactorB" localSheetId="4">#REF!</definedName>
    <definedName name="Table_FactorB" localSheetId="3">#REF!</definedName>
    <definedName name="Table_FactorB" localSheetId="1">#REF!</definedName>
    <definedName name="Table_FactorB" localSheetId="0">#REF!</definedName>
    <definedName name="Table_FactorB" localSheetId="2">#REF!</definedName>
    <definedName name="Table_FactorB">#REF!</definedName>
    <definedName name="Table_FactorConc_BoxCul" localSheetId="8">#REF!</definedName>
    <definedName name="Table_FactorConc_BoxCul" localSheetId="10">#REF!</definedName>
    <definedName name="Table_FactorConc_BoxCul" localSheetId="6">#REF!</definedName>
    <definedName name="Table_FactorConc_BoxCul" localSheetId="7">#REF!</definedName>
    <definedName name="Table_FactorConc_BoxCul" localSheetId="9">#REF!</definedName>
    <definedName name="Table_FactorConc_BoxCul" localSheetId="4">#REF!</definedName>
    <definedName name="Table_FactorConc_BoxCul" localSheetId="3">#REF!</definedName>
    <definedName name="Table_FactorConc_BoxCul" localSheetId="1">#REF!</definedName>
    <definedName name="Table_FactorConc_BoxCul" localSheetId="0">#REF!</definedName>
    <definedName name="Table_FactorConc_BoxCul" localSheetId="2">#REF!</definedName>
    <definedName name="Table_FactorConc_BoxCul">#REF!</definedName>
    <definedName name="table_range">'[14]table 1'!$A$5:$AD$160</definedName>
    <definedName name="Table_Trailer_B\CUM" localSheetId="8">#REF!</definedName>
    <definedName name="Table_Trailer_B\CUM" localSheetId="10">#REF!</definedName>
    <definedName name="Table_Trailer_B\CUM" localSheetId="6">#REF!</definedName>
    <definedName name="Table_Trailer_B\CUM" localSheetId="7">#REF!</definedName>
    <definedName name="Table_Trailer_B\CUM" localSheetId="9">#REF!</definedName>
    <definedName name="Table_Trailer_B\CUM" localSheetId="4">#REF!</definedName>
    <definedName name="Table_Trailer_B\CUM" localSheetId="3">#REF!</definedName>
    <definedName name="Table_Trailer_B\CUM" localSheetId="1">#REF!</definedName>
    <definedName name="Table_Trailer_B\CUM" localSheetId="0">#REF!</definedName>
    <definedName name="Table_Trailer_B\CUM" localSheetId="2">#REF!</definedName>
    <definedName name="Table_Trailer_B\CUM">#REF!</definedName>
    <definedName name="Table_Trailer_B\TON" localSheetId="8">#REF!</definedName>
    <definedName name="Table_Trailer_B\TON" localSheetId="10">#REF!</definedName>
    <definedName name="Table_Trailer_B\TON" localSheetId="6">#REF!</definedName>
    <definedName name="Table_Trailer_B\TON" localSheetId="7">#REF!</definedName>
    <definedName name="Table_Trailer_B\TON" localSheetId="9">#REF!</definedName>
    <definedName name="Table_Trailer_B\TON" localSheetId="4">#REF!</definedName>
    <definedName name="Table_Trailer_B\TON" localSheetId="3">#REF!</definedName>
    <definedName name="Table_Trailer_B\TON" localSheetId="1">#REF!</definedName>
    <definedName name="Table_Trailer_B\TON" localSheetId="0">#REF!</definedName>
    <definedName name="Table_Trailer_B\TON" localSheetId="2">#REF!</definedName>
    <definedName name="Table_Trailer_B\TON">#REF!</definedName>
    <definedName name="Table_Truck_B\CUM" localSheetId="8">#REF!</definedName>
    <definedName name="Table_Truck_B\CUM" localSheetId="10">#REF!</definedName>
    <definedName name="Table_Truck_B\CUM" localSheetId="6">#REF!</definedName>
    <definedName name="Table_Truck_B\CUM" localSheetId="7">#REF!</definedName>
    <definedName name="Table_Truck_B\CUM" localSheetId="9">#REF!</definedName>
    <definedName name="Table_Truck_B\CUM" localSheetId="4">#REF!</definedName>
    <definedName name="Table_Truck_B\CUM" localSheetId="3">#REF!</definedName>
    <definedName name="Table_Truck_B\CUM" localSheetId="1">#REF!</definedName>
    <definedName name="Table_Truck_B\CUM" localSheetId="0">#REF!</definedName>
    <definedName name="Table_Truck_B\CUM" localSheetId="2">#REF!</definedName>
    <definedName name="Table_Truck_B\CUM">#REF!</definedName>
    <definedName name="Table_Truck_B\TON" localSheetId="8">#REF!</definedName>
    <definedName name="Table_Truck_B\TON" localSheetId="10">#REF!</definedName>
    <definedName name="Table_Truck_B\TON" localSheetId="6">#REF!</definedName>
    <definedName name="Table_Truck_B\TON" localSheetId="7">#REF!</definedName>
    <definedName name="Table_Truck_B\TON" localSheetId="9">#REF!</definedName>
    <definedName name="Table_Truck_B\TON" localSheetId="4">#REF!</definedName>
    <definedName name="Table_Truck_B\TON" localSheetId="3">#REF!</definedName>
    <definedName name="Table_Truck_B\TON" localSheetId="1">#REF!</definedName>
    <definedName name="Table_Truck_B\TON" localSheetId="0">#REF!</definedName>
    <definedName name="Table_Truck_B\TON" localSheetId="2">#REF!</definedName>
    <definedName name="Table_Truck_B\TON">#REF!</definedName>
    <definedName name="Table124">'[13]ได้ราคาคอนกรีต-เหล็กเสริม'!$G$26:$W$30</definedName>
    <definedName name="TableABC">'[13]ได้ราคาคอนกรีต-เหล็กเสริม'!$G$18:$W$22</definedName>
    <definedName name="TableAC60\70">[13]ได้ราคายาง!$F$13:$F$17</definedName>
    <definedName name="TableAdditive">[13]ได้ราคายาง!$M$13:$M$17</definedName>
    <definedName name="TableBusStop" localSheetId="8">#REF!</definedName>
    <definedName name="TableBusStop" localSheetId="10">#REF!</definedName>
    <definedName name="TableBusStop" localSheetId="6">#REF!</definedName>
    <definedName name="TableBusStop" localSheetId="7">#REF!</definedName>
    <definedName name="TableBusStop" localSheetId="9">#REF!</definedName>
    <definedName name="TableBusStop" localSheetId="4">#REF!</definedName>
    <definedName name="TableBusStop" localSheetId="3">#REF!</definedName>
    <definedName name="TableBusStop" localSheetId="1">#REF!</definedName>
    <definedName name="TableBusStop" localSheetId="0">#REF!</definedName>
    <definedName name="TableBusStop" localSheetId="2">#REF!</definedName>
    <definedName name="TableBusStop">#REF!</definedName>
    <definedName name="TableCement">'[13]ได้ราคาคอนกรีต-เหล็กเสริม'!$D$9:$F$14</definedName>
    <definedName name="TableCementBulk">'[13]ได้ราคาคอนกรีต-เหล็กเสริม'!$G$9:$G$14</definedName>
    <definedName name="TableClearing" localSheetId="8">#REF!</definedName>
    <definedName name="TableClearing" localSheetId="10">#REF!</definedName>
    <definedName name="TableClearing" localSheetId="6">#REF!</definedName>
    <definedName name="TableClearing" localSheetId="7">#REF!</definedName>
    <definedName name="TableClearing" localSheetId="9">#REF!</definedName>
    <definedName name="TableClearing" localSheetId="4">#REF!</definedName>
    <definedName name="TableClearing" localSheetId="3">#REF!</definedName>
    <definedName name="TableClearing" localSheetId="1">#REF!</definedName>
    <definedName name="TableClearing" localSheetId="0">#REF!</definedName>
    <definedName name="TableClearing" localSheetId="2">#REF!</definedName>
    <definedName name="TableClearing">#REF!</definedName>
    <definedName name="TableCMS2h">[13]ได้ราคายาง!$J$13:$J$17</definedName>
    <definedName name="TableCRS2">[13]ได้ราคายาง!$L$13:$L$17</definedName>
    <definedName name="TableCSS1">[13]ได้ราคายาง!$I$13:$I$17</definedName>
    <definedName name="TableCSS1hN">[13]ได้ราคายาง!$K$13:$K$17</definedName>
    <definedName name="TableDB12">'[13]ได้ราคาคอนกรีต-เหล็กเสริม'!$K$9:$K$14</definedName>
    <definedName name="TableDB15">'[13]ได้ราคาคอนกรีต-เหล็กเสริม'!$L$9:$L$14</definedName>
    <definedName name="TableDB16">'[13]ได้ราคาคอนกรีต-เหล็กเสริม'!$N$9:$N$14</definedName>
    <definedName name="TableDB19">'[13]ได้ราคาคอนกรีต-เหล็กเสริม'!$M$9:$M$14</definedName>
    <definedName name="TableDB20">'[13]ได้ราคาคอนกรีต-เหล็กเสริม'!$O$9:$O$14</definedName>
    <definedName name="TableDB25">'[13]ได้ราคาคอนกรีต-เหล็กเสริม'!$P$9:$P$14</definedName>
    <definedName name="TableDustRockAC">[13]ได้ราคายาง!$O$13:$O$17</definedName>
    <definedName name="TableEarthEx" localSheetId="8">#REF!</definedName>
    <definedName name="TableEarthEx" localSheetId="10">#REF!</definedName>
    <definedName name="TableEarthEx" localSheetId="6">#REF!</definedName>
    <definedName name="TableEarthEx" localSheetId="7">#REF!</definedName>
    <definedName name="TableEarthEx" localSheetId="9">#REF!</definedName>
    <definedName name="TableEarthEx" localSheetId="4">#REF!</definedName>
    <definedName name="TableEarthEx" localSheetId="3">#REF!</definedName>
    <definedName name="TableEarthEx" localSheetId="1">#REF!</definedName>
    <definedName name="TableEarthEx" localSheetId="0">#REF!</definedName>
    <definedName name="TableEarthEx" localSheetId="2">#REF!</definedName>
    <definedName name="TableEarthEx">#REF!</definedName>
    <definedName name="TableEarthExCost" localSheetId="8">#REF!</definedName>
    <definedName name="TableEarthExCost" localSheetId="10">#REF!</definedName>
    <definedName name="TableEarthExCost" localSheetId="6">#REF!</definedName>
    <definedName name="TableEarthExCost" localSheetId="7">#REF!</definedName>
    <definedName name="TableEarthExCost" localSheetId="9">#REF!</definedName>
    <definedName name="TableEarthExCost" localSheetId="4">#REF!</definedName>
    <definedName name="TableEarthExCost" localSheetId="3">#REF!</definedName>
    <definedName name="TableEarthExCost" localSheetId="1">#REF!</definedName>
    <definedName name="TableEarthExCost" localSheetId="0">#REF!</definedName>
    <definedName name="TableEarthExCost" localSheetId="2">#REF!</definedName>
    <definedName name="TableEarthExCost">#REF!</definedName>
    <definedName name="TableFW1">[13]ได้ราคาไม้แบบ!$E$11:$E$15</definedName>
    <definedName name="TableFW2">[13]ได้ราคาไม้แบบ!$F$11:$F$15</definedName>
    <definedName name="TableFW3">[13]ได้ราคาไม้แบบ!$G$11:$G$15</definedName>
    <definedName name="TableGravelConc">'[13]ได้ราคาคอนกรีต-เหล็กเสริม'!$V$9:$W$14</definedName>
    <definedName name="TableMC70">[13]ได้ราคายาง!$H$13:$H$17</definedName>
    <definedName name="TablePMA">[13]ได้ราคายาง!$G$13:$G$17</definedName>
    <definedName name="TablePrecision" localSheetId="8">#REF!</definedName>
    <definedName name="TablePrecision" localSheetId="10">#REF!</definedName>
    <definedName name="TablePrecision" localSheetId="6">#REF!</definedName>
    <definedName name="TablePrecision" localSheetId="7">#REF!</definedName>
    <definedName name="TablePrecision" localSheetId="9">#REF!</definedName>
    <definedName name="TablePrecision" localSheetId="4">#REF!</definedName>
    <definedName name="TablePrecision" localSheetId="3">#REF!</definedName>
    <definedName name="TablePrecision" localSheetId="1">#REF!</definedName>
    <definedName name="TablePrecision" localSheetId="0">#REF!</definedName>
    <definedName name="TablePrecision" localSheetId="2">#REF!</definedName>
    <definedName name="TablePrecision">#REF!</definedName>
    <definedName name="TableRainfallindex" localSheetId="8">#REF!</definedName>
    <definedName name="TableRainfallindex" localSheetId="10">#REF!</definedName>
    <definedName name="TableRainfallindex" localSheetId="6">#REF!</definedName>
    <definedName name="TableRainfallindex" localSheetId="7">#REF!</definedName>
    <definedName name="TableRainfallindex" localSheetId="9">#REF!</definedName>
    <definedName name="TableRainfallindex" localSheetId="4">#REF!</definedName>
    <definedName name="TableRainfallindex" localSheetId="3">#REF!</definedName>
    <definedName name="TableRainfallindex" localSheetId="1">#REF!</definedName>
    <definedName name="TableRainfallindex" localSheetId="0">#REF!</definedName>
    <definedName name="TableRainfallindex" localSheetId="2">#REF!</definedName>
    <definedName name="TableRainfallindex">#REF!</definedName>
    <definedName name="TableRB6">'[13]ได้ราคาคอนกรีต-เหล็กเสริม'!$I$9:$I$14</definedName>
    <definedName name="TableRB9">'[13]ได้ราคาคอนกรีต-เหล็กเสริม'!$J$9:$J$14</definedName>
    <definedName name="TableRockAC">[13]ได้ราคายาง!$N$13:$N$17</definedName>
    <definedName name="TableRockConc">'[13]ได้ราคาคอนกรีต-เหล็กเสริม'!$T$9:$U$14</definedName>
    <definedName name="TableSandConc">'[13]ได้ราคาคอนกรีต-เหล็กเสริม'!$Q$9:$S$14</definedName>
    <definedName name="TableSignOfCM" localSheetId="8">#REF!</definedName>
    <definedName name="TableSignOfCM" localSheetId="10">#REF!</definedName>
    <definedName name="TableSignOfCM" localSheetId="6">#REF!</definedName>
    <definedName name="TableSignOfCM" localSheetId="7">#REF!</definedName>
    <definedName name="TableSignOfCM" localSheetId="9">#REF!</definedName>
    <definedName name="TableSignOfCM" localSheetId="4">#REF!</definedName>
    <definedName name="TableSignOfCM" localSheetId="3">#REF!</definedName>
    <definedName name="TableSignOfCM" localSheetId="1">#REF!</definedName>
    <definedName name="TableSignOfCM" localSheetId="0">#REF!</definedName>
    <definedName name="TableSignOfCM" localSheetId="2">#REF!</definedName>
    <definedName name="TableSignOfCM">#REF!</definedName>
    <definedName name="TableWire">'[13]ได้ราคาคอนกรีต-เหล็กเสริม'!$X$9:$Y$14</definedName>
    <definedName name="Tack_Coat">'[13]BREAK DOWN'!$A$342</definedName>
    <definedName name="Tack_Coat_C">'[13]BREAK DOWN'!$A$349</definedName>
    <definedName name="TackMat" localSheetId="8">#REF!</definedName>
    <definedName name="TackMat" localSheetId="10">#REF!</definedName>
    <definedName name="TackMat" localSheetId="6">#REF!</definedName>
    <definedName name="TackMat" localSheetId="7">#REF!</definedName>
    <definedName name="TackMat" localSheetId="9">#REF!</definedName>
    <definedName name="TackMat" localSheetId="4">#REF!</definedName>
    <definedName name="TackMat" localSheetId="3">#REF!</definedName>
    <definedName name="TackMat" localSheetId="1">#REF!</definedName>
    <definedName name="TackMat" localSheetId="0">#REF!</definedName>
    <definedName name="TackMat" localSheetId="2">#REF!</definedName>
    <definedName name="TackMat">#REF!</definedName>
    <definedName name="tag" localSheetId="8">#REF!</definedName>
    <definedName name="tag" localSheetId="10">#REF!</definedName>
    <definedName name="tag" localSheetId="6">#REF!</definedName>
    <definedName name="tag" localSheetId="7">#REF!</definedName>
    <definedName name="tag" localSheetId="9">#REF!</definedName>
    <definedName name="tag" localSheetId="4">#REF!</definedName>
    <definedName name="tag" localSheetId="3">#REF!</definedName>
    <definedName name="tag" localSheetId="1">#REF!</definedName>
    <definedName name="tag" localSheetId="0">#REF!</definedName>
    <definedName name="tag" localSheetId="2">#REF!</definedName>
    <definedName name="tag">#REF!</definedName>
    <definedName name="tas" localSheetId="8">#REF!</definedName>
    <definedName name="tas" localSheetId="10">#REF!</definedName>
    <definedName name="tas" localSheetId="6">#REF!</definedName>
    <definedName name="tas" localSheetId="7">#REF!</definedName>
    <definedName name="tas" localSheetId="9">#REF!</definedName>
    <definedName name="tas" localSheetId="4">#REF!</definedName>
    <definedName name="tas" localSheetId="3">#REF!</definedName>
    <definedName name="tas" localSheetId="1">#REF!</definedName>
    <definedName name="tas" localSheetId="0">#REF!</definedName>
    <definedName name="tas" localSheetId="2">#REF!</definedName>
    <definedName name="tas">#REF!</definedName>
    <definedName name="TB\CUM1KM" localSheetId="8">#REF!</definedName>
    <definedName name="TB\CUM1KM" localSheetId="10">#REF!</definedName>
    <definedName name="TB\CUM1KM" localSheetId="6">#REF!</definedName>
    <definedName name="TB\CUM1KM" localSheetId="7">#REF!</definedName>
    <definedName name="TB\CUM1KM" localSheetId="9">#REF!</definedName>
    <definedName name="TB\CUM1KM" localSheetId="4">#REF!</definedName>
    <definedName name="TB\CUM1KM" localSheetId="3">#REF!</definedName>
    <definedName name="TB\CUM1KM" localSheetId="1">#REF!</definedName>
    <definedName name="TB\CUM1KM" localSheetId="0">#REF!</definedName>
    <definedName name="TB\CUM1KM" localSheetId="2">#REF!</definedName>
    <definedName name="TB\CUM1KM">#REF!</definedName>
    <definedName name="TB\CUM200KM" localSheetId="8">#REF!</definedName>
    <definedName name="TB\CUM200KM" localSheetId="10">#REF!</definedName>
    <definedName name="TB\CUM200KM" localSheetId="6">#REF!</definedName>
    <definedName name="TB\CUM200KM" localSheetId="7">#REF!</definedName>
    <definedName name="TB\CUM200KM" localSheetId="9">#REF!</definedName>
    <definedName name="TB\CUM200KM" localSheetId="4">#REF!</definedName>
    <definedName name="TB\CUM200KM" localSheetId="3">#REF!</definedName>
    <definedName name="TB\CUM200KM" localSheetId="1">#REF!</definedName>
    <definedName name="TB\CUM200KM" localSheetId="0">#REF!</definedName>
    <definedName name="TB\CUM200KM" localSheetId="2">#REF!</definedName>
    <definedName name="TB\CUM200KM">#REF!</definedName>
    <definedName name="TB\TON1KM" localSheetId="8">#REF!</definedName>
    <definedName name="TB\TON1KM" localSheetId="10">#REF!</definedName>
    <definedName name="TB\TON1KM" localSheetId="6">#REF!</definedName>
    <definedName name="TB\TON1KM" localSheetId="7">#REF!</definedName>
    <definedName name="TB\TON1KM" localSheetId="9">#REF!</definedName>
    <definedName name="TB\TON1KM" localSheetId="4">#REF!</definedName>
    <definedName name="TB\TON1KM" localSheetId="3">#REF!</definedName>
    <definedName name="TB\TON1KM" localSheetId="1">#REF!</definedName>
    <definedName name="TB\TON1KM" localSheetId="0">#REF!</definedName>
    <definedName name="TB\TON1KM" localSheetId="2">#REF!</definedName>
    <definedName name="TB\TON1KM">#REF!</definedName>
    <definedName name="TB\TON200KM" localSheetId="8">#REF!</definedName>
    <definedName name="TB\TON200KM" localSheetId="10">#REF!</definedName>
    <definedName name="TB\TON200KM" localSheetId="6">#REF!</definedName>
    <definedName name="TB\TON200KM" localSheetId="7">#REF!</definedName>
    <definedName name="TB\TON200KM" localSheetId="9">#REF!</definedName>
    <definedName name="TB\TON200KM" localSheetId="4">#REF!</definedName>
    <definedName name="TB\TON200KM" localSheetId="3">#REF!</definedName>
    <definedName name="TB\TON200KM" localSheetId="1">#REF!</definedName>
    <definedName name="TB\TON200KM" localSheetId="0">#REF!</definedName>
    <definedName name="TB\TON200KM" localSheetId="2">#REF!</definedName>
    <definedName name="TB\TON200KM">#REF!</definedName>
    <definedName name="TB3A">#REF!</definedName>
    <definedName name="TB3B">[11]InputEstimate!$AP$6:$AZ$80</definedName>
    <definedName name="TB4B">[11]InputEstimate!$A$4:$H$78</definedName>
    <definedName name="TC" localSheetId="4">[1]สิบล้อขนส่ง!$AH$70</definedName>
    <definedName name="TC" localSheetId="2">[1]สิบล้อขนส่ง!$AH$70</definedName>
    <definedName name="TC">[1]สิบล้อขนส่ง!$AH$70</definedName>
    <definedName name="TC2000854">#REF!</definedName>
    <definedName name="TC2000954">#REF!</definedName>
    <definedName name="TC2001054">#REF!</definedName>
    <definedName name="TC2001154">#REF!</definedName>
    <definedName name="TC2001254">#REF!</definedName>
    <definedName name="TC2001354">#REF!</definedName>
    <definedName name="TC2001454">#REF!</definedName>
    <definedName name="TC2001554">#REF!</definedName>
    <definedName name="TC2001654">#REF!</definedName>
    <definedName name="TC2001754">#REF!</definedName>
    <definedName name="TC2001854">#REF!</definedName>
    <definedName name="TC2001954">#REF!</definedName>
    <definedName name="tca" localSheetId="4">[1]หกล้อขนส่ง!$BS$69</definedName>
    <definedName name="tca" localSheetId="2">[1]หกล้อขนส่ง!$BS$69</definedName>
    <definedName name="tca">[1]หกล้อขนส่ง!$BS$69</definedName>
    <definedName name="TCO">[15]ค่างานต้นทุน!$H$95</definedName>
    <definedName name="TF" localSheetId="8">'[17]DATA (2)'!#REF!</definedName>
    <definedName name="TF" localSheetId="10">'[17]DATA (2)'!#REF!</definedName>
    <definedName name="TF" localSheetId="6">'[17]DATA (2)'!#REF!</definedName>
    <definedName name="TF" localSheetId="7">'[17]DATA (2)'!#REF!</definedName>
    <definedName name="TF" localSheetId="9">'[17]DATA (2)'!#REF!</definedName>
    <definedName name="TF" localSheetId="4">'[17]DATA (2)'!#REF!</definedName>
    <definedName name="TF" localSheetId="3">'[17]DATA (2)'!#REF!</definedName>
    <definedName name="TF" localSheetId="1">'[17]DATA (2)'!#REF!</definedName>
    <definedName name="TF" localSheetId="0">'[17]DATA (2)'!#REF!</definedName>
    <definedName name="TF" localSheetId="2">'[17]DATA (2)'!#REF!</definedName>
    <definedName name="TF">'[17]DATA (2)'!#REF!</definedName>
    <definedName name="TFrian">#REF!</definedName>
    <definedName name="Thermo_Paint">'[13]BREAK DOWN'!$A$3107</definedName>
    <definedName name="TieWire" localSheetId="8">#REF!</definedName>
    <definedName name="TieWire" localSheetId="10">#REF!</definedName>
    <definedName name="TieWire" localSheetId="6">#REF!</definedName>
    <definedName name="TieWire" localSheetId="7">#REF!</definedName>
    <definedName name="TieWire" localSheetId="9">#REF!</definedName>
    <definedName name="TieWire" localSheetId="4">#REF!</definedName>
    <definedName name="TieWire" localSheetId="3">#REF!</definedName>
    <definedName name="TieWire" localSheetId="1">#REF!</definedName>
    <definedName name="TieWire" localSheetId="0">#REF!</definedName>
    <definedName name="TieWire" localSheetId="2">#REF!</definedName>
    <definedName name="TieWire">#REF!</definedName>
    <definedName name="Timber_Barricade">'[13]BREAK DOWN'!$A$3202</definedName>
    <definedName name="TIME" localSheetId="4">[1]สิบล้อขนส่ง!$AH$29</definedName>
    <definedName name="TIME" localSheetId="2">[1]สิบล้อขนส่ง!$AH$29</definedName>
    <definedName name="TIME">[1]สิบล้อขนส่ง!$AH$29</definedName>
    <definedName name="time1" localSheetId="4">[1]รถพ่วงขนส่ง!$AA$34</definedName>
    <definedName name="time1" localSheetId="2">[1]รถพ่วงขนส่ง!$AA$34</definedName>
    <definedName name="time1">[1]รถพ่วงขนส่ง!$AA$34</definedName>
    <definedName name="timea" localSheetId="4">[1]หกล้อขนส่ง!$BS$28</definedName>
    <definedName name="timea" localSheetId="2">[1]หกล้อขนส่ง!$BS$28</definedName>
    <definedName name="timea">[1]หกล้อขนส่ง!$BS$28</definedName>
    <definedName name="TonTrail" localSheetId="8">#REF!</definedName>
    <definedName name="TonTrail" localSheetId="10">#REF!</definedName>
    <definedName name="TonTrail" localSheetId="6">#REF!</definedName>
    <definedName name="TonTrail" localSheetId="7">#REF!</definedName>
    <definedName name="TonTrail" localSheetId="9">#REF!</definedName>
    <definedName name="TonTrail" localSheetId="4">#REF!</definedName>
    <definedName name="TonTrail" localSheetId="3">#REF!</definedName>
    <definedName name="TonTrail" localSheetId="1">#REF!</definedName>
    <definedName name="TonTrail" localSheetId="0">#REF!</definedName>
    <definedName name="TonTrail" localSheetId="2">#REF!</definedName>
    <definedName name="TonTrail">#REF!</definedName>
    <definedName name="TonTruck" localSheetId="8">#REF!</definedName>
    <definedName name="TonTruck" localSheetId="10">#REF!</definedName>
    <definedName name="TonTruck" localSheetId="6">#REF!</definedName>
    <definedName name="TonTruck" localSheetId="7">#REF!</definedName>
    <definedName name="TonTruck" localSheetId="9">#REF!</definedName>
    <definedName name="TonTruck" localSheetId="4">#REF!</definedName>
    <definedName name="TonTruck" localSheetId="3">#REF!</definedName>
    <definedName name="TonTruck" localSheetId="1">#REF!</definedName>
    <definedName name="TonTruck" localSheetId="0">#REF!</definedName>
    <definedName name="TonTruck" localSheetId="2">#REF!</definedName>
    <definedName name="TonTruck">#REF!</definedName>
    <definedName name="top_slab_thk">[14]data!$B$68</definedName>
    <definedName name="Top_Soil">'[13]BREAK DOWN'!$A$2790</definedName>
    <definedName name="TR" localSheetId="8">#REF!</definedName>
    <definedName name="TR" localSheetId="10">#REF!</definedName>
    <definedName name="TR" localSheetId="6">#REF!</definedName>
    <definedName name="TR" localSheetId="7">#REF!</definedName>
    <definedName name="TR" localSheetId="9">#REF!</definedName>
    <definedName name="TR" localSheetId="4">#REF!</definedName>
    <definedName name="TR" localSheetId="3">#REF!</definedName>
    <definedName name="TR" localSheetId="1">#REF!</definedName>
    <definedName name="TR" localSheetId="0">#REF!</definedName>
    <definedName name="TR" localSheetId="2">#REF!</definedName>
    <definedName name="TR">#REF!</definedName>
    <definedName name="Traffic_Paint2">'[13]BREAK DOWN'!$A$3133</definedName>
    <definedName name="Traffic_Sign_Solar">'[13]BREAK DOWN'!$A$2897</definedName>
    <definedName name="Traffic_Signal">'[13]BREAK DOWN'!$A$3048</definedName>
    <definedName name="TrafficF" localSheetId="8">#REF!</definedName>
    <definedName name="TrafficF" localSheetId="10">#REF!</definedName>
    <definedName name="TrafficF" localSheetId="6">#REF!</definedName>
    <definedName name="TrafficF" localSheetId="7">#REF!</definedName>
    <definedName name="TrafficF" localSheetId="9">#REF!</definedName>
    <definedName name="TrafficF" localSheetId="4">#REF!</definedName>
    <definedName name="TrafficF" localSheetId="3">#REF!</definedName>
    <definedName name="TrafficF" localSheetId="1">#REF!</definedName>
    <definedName name="TrafficF" localSheetId="0">#REF!</definedName>
    <definedName name="TrafficF" localSheetId="2">#REF!</definedName>
    <definedName name="TrafficF">#REF!</definedName>
    <definedName name="TrafficFactor" localSheetId="8">#REF!</definedName>
    <definedName name="TrafficFactor" localSheetId="10">#REF!</definedName>
    <definedName name="TrafficFactor" localSheetId="6">#REF!</definedName>
    <definedName name="TrafficFactor" localSheetId="7">#REF!</definedName>
    <definedName name="TrafficFactor" localSheetId="9">#REF!</definedName>
    <definedName name="TrafficFactor" localSheetId="4">#REF!</definedName>
    <definedName name="TrafficFactor" localSheetId="3">#REF!</definedName>
    <definedName name="TrafficFactor" localSheetId="1">#REF!</definedName>
    <definedName name="TrafficFactor" localSheetId="0">#REF!</definedName>
    <definedName name="TrafficFactor" localSheetId="2">#REF!</definedName>
    <definedName name="TrafficFactor">#REF!</definedName>
    <definedName name="TrafficTYPE" localSheetId="8">#REF!</definedName>
    <definedName name="TrafficTYPE" localSheetId="10">#REF!</definedName>
    <definedName name="TrafficTYPE" localSheetId="6">#REF!</definedName>
    <definedName name="TrafficTYPE" localSheetId="7">#REF!</definedName>
    <definedName name="TrafficTYPE" localSheetId="9">#REF!</definedName>
    <definedName name="TrafficTYPE" localSheetId="4">#REF!</definedName>
    <definedName name="TrafficTYPE" localSheetId="3">#REF!</definedName>
    <definedName name="TrafficTYPE" localSheetId="1">#REF!</definedName>
    <definedName name="TrafficTYPE" localSheetId="0">#REF!</definedName>
    <definedName name="TrafficTYPE" localSheetId="2">#REF!</definedName>
    <definedName name="TrafficTYPE">#REF!</definedName>
    <definedName name="Trailer_B\CUM" localSheetId="8">#REF!</definedName>
    <definedName name="Trailer_B\CUM" localSheetId="10">#REF!</definedName>
    <definedName name="Trailer_B\CUM" localSheetId="6">#REF!</definedName>
    <definedName name="Trailer_B\CUM" localSheetId="7">#REF!</definedName>
    <definedName name="Trailer_B\CUM" localSheetId="9">#REF!</definedName>
    <definedName name="Trailer_B\CUM" localSheetId="4">#REF!</definedName>
    <definedName name="Trailer_B\CUM" localSheetId="3">#REF!</definedName>
    <definedName name="Trailer_B\CUM" localSheetId="1">#REF!</definedName>
    <definedName name="Trailer_B\CUM" localSheetId="0">#REF!</definedName>
    <definedName name="Trailer_B\CUM" localSheetId="2">#REF!</definedName>
    <definedName name="Trailer_B\CUM">#REF!</definedName>
    <definedName name="Trailer_B\TON" localSheetId="8">#REF!</definedName>
    <definedName name="Trailer_B\TON" localSheetId="10">#REF!</definedName>
    <definedName name="Trailer_B\TON" localSheetId="6">#REF!</definedName>
    <definedName name="Trailer_B\TON" localSheetId="7">#REF!</definedName>
    <definedName name="Trailer_B\TON" localSheetId="9">#REF!</definedName>
    <definedName name="Trailer_B\TON" localSheetId="4">#REF!</definedName>
    <definedName name="Trailer_B\TON" localSheetId="3">#REF!</definedName>
    <definedName name="Trailer_B\TON" localSheetId="1">#REF!</definedName>
    <definedName name="Trailer_B\TON" localSheetId="0">#REF!</definedName>
    <definedName name="Trailer_B\TON" localSheetId="2">#REF!</definedName>
    <definedName name="Trailer_B\TON">#REF!</definedName>
    <definedName name="TransMethodCement" localSheetId="8">#REF!</definedName>
    <definedName name="TransMethodCement" localSheetId="10">#REF!</definedName>
    <definedName name="TransMethodCement" localSheetId="6">#REF!</definedName>
    <definedName name="TransMethodCement" localSheetId="7">#REF!</definedName>
    <definedName name="TransMethodCement" localSheetId="9">#REF!</definedName>
    <definedName name="TransMethodCement" localSheetId="4">#REF!</definedName>
    <definedName name="TransMethodCement" localSheetId="3">#REF!</definedName>
    <definedName name="TransMethodCement" localSheetId="1">#REF!</definedName>
    <definedName name="TransMethodCement" localSheetId="0">#REF!</definedName>
    <definedName name="TransMethodCement" localSheetId="2">#REF!</definedName>
    <definedName name="TransMethodCement">#REF!</definedName>
    <definedName name="TransMethodSteel" localSheetId="8">#REF!</definedName>
    <definedName name="TransMethodSteel" localSheetId="10">#REF!</definedName>
    <definedName name="TransMethodSteel" localSheetId="6">#REF!</definedName>
    <definedName name="TransMethodSteel" localSheetId="7">#REF!</definedName>
    <definedName name="TransMethodSteel" localSheetId="9">#REF!</definedName>
    <definedName name="TransMethodSteel" localSheetId="4">#REF!</definedName>
    <definedName name="TransMethodSteel" localSheetId="3">#REF!</definedName>
    <definedName name="TransMethodSteel" localSheetId="1">#REF!</definedName>
    <definedName name="TransMethodSteel" localSheetId="0">#REF!</definedName>
    <definedName name="TransMethodSteel" localSheetId="2">#REF!</definedName>
    <definedName name="TransMethodSteel">#REF!</definedName>
    <definedName name="Truck_B\CUM" localSheetId="8">#REF!</definedName>
    <definedName name="Truck_B\CUM" localSheetId="10">#REF!</definedName>
    <definedName name="Truck_B\CUM" localSheetId="6">#REF!</definedName>
    <definedName name="Truck_B\CUM" localSheetId="7">#REF!</definedName>
    <definedName name="Truck_B\CUM" localSheetId="9">#REF!</definedName>
    <definedName name="Truck_B\CUM" localSheetId="4">#REF!</definedName>
    <definedName name="Truck_B\CUM" localSheetId="3">#REF!</definedName>
    <definedName name="Truck_B\CUM" localSheetId="1">#REF!</definedName>
    <definedName name="Truck_B\CUM" localSheetId="0">#REF!</definedName>
    <definedName name="Truck_B\CUM" localSheetId="2">#REF!</definedName>
    <definedName name="Truck_B\CUM">#REF!</definedName>
    <definedName name="Truck_B\TON" localSheetId="8">#REF!</definedName>
    <definedName name="Truck_B\TON" localSheetId="10">#REF!</definedName>
    <definedName name="Truck_B\TON" localSheetId="6">#REF!</definedName>
    <definedName name="Truck_B\TON" localSheetId="7">#REF!</definedName>
    <definedName name="Truck_B\TON" localSheetId="9">#REF!</definedName>
    <definedName name="Truck_B\TON" localSheetId="4">#REF!</definedName>
    <definedName name="Truck_B\TON" localSheetId="3">#REF!</definedName>
    <definedName name="Truck_B\TON" localSheetId="1">#REF!</definedName>
    <definedName name="Truck_B\TON" localSheetId="0">#REF!</definedName>
    <definedName name="Truck_B\TON" localSheetId="2">#REF!</definedName>
    <definedName name="Truck_B\TON">#REF!</definedName>
    <definedName name="TypeOfWork" localSheetId="8">#REF!</definedName>
    <definedName name="TypeOfWork" localSheetId="10">#REF!</definedName>
    <definedName name="TypeOfWork" localSheetId="6">#REF!</definedName>
    <definedName name="TypeOfWork" localSheetId="7">#REF!</definedName>
    <definedName name="TypeOfWork" localSheetId="9">#REF!</definedName>
    <definedName name="TypeOfWork" localSheetId="4">#REF!</definedName>
    <definedName name="TypeOfWork" localSheetId="3">#REF!</definedName>
    <definedName name="TypeOfWork" localSheetId="1">#REF!</definedName>
    <definedName name="TypeOfWork" localSheetId="0">#REF!</definedName>
    <definedName name="TypeOfWork" localSheetId="2">#REF!</definedName>
    <definedName name="TypeOfWork">#REF!</definedName>
    <definedName name="Unsuit_Ex">'[13]BREAK DOWN'!$A$113</definedName>
    <definedName name="uuu">[20]สิบล้อขนส่ง!$AH$28</definedName>
    <definedName name="W_Beam_Guardrail">'[13]BREAK DOWN'!$A$2800</definedName>
    <definedName name="WallTHK1" localSheetId="8">#REF!</definedName>
    <definedName name="WallTHK1" localSheetId="10">#REF!</definedName>
    <definedName name="WallTHK1" localSheetId="6">#REF!</definedName>
    <definedName name="WallTHK1" localSheetId="7">#REF!</definedName>
    <definedName name="WallTHK1" localSheetId="9">#REF!</definedName>
    <definedName name="WallTHK1" localSheetId="4">#REF!</definedName>
    <definedName name="WallTHK1" localSheetId="3">#REF!</definedName>
    <definedName name="WallTHK1" localSheetId="1">#REF!</definedName>
    <definedName name="WallTHK1" localSheetId="0">#REF!</definedName>
    <definedName name="WallTHK1" localSheetId="2">#REF!</definedName>
    <definedName name="WallTHK1">#REF!</definedName>
    <definedName name="WallTHK2" localSheetId="8">#REF!</definedName>
    <definedName name="WallTHK2" localSheetId="10">#REF!</definedName>
    <definedName name="WallTHK2" localSheetId="6">#REF!</definedName>
    <definedName name="WallTHK2" localSheetId="7">#REF!</definedName>
    <definedName name="WallTHK2" localSheetId="9">#REF!</definedName>
    <definedName name="WallTHK2" localSheetId="4">#REF!</definedName>
    <definedName name="WallTHK2" localSheetId="3">#REF!</definedName>
    <definedName name="WallTHK2" localSheetId="1">#REF!</definedName>
    <definedName name="WallTHK2" localSheetId="0">#REF!</definedName>
    <definedName name="WallTHK2" localSheetId="2">#REF!</definedName>
    <definedName name="WallTHK2">#REF!</definedName>
    <definedName name="WallTHK3" localSheetId="8">#REF!</definedName>
    <definedName name="WallTHK3" localSheetId="10">#REF!</definedName>
    <definedName name="WallTHK3" localSheetId="6">#REF!</definedName>
    <definedName name="WallTHK3" localSheetId="7">#REF!</definedName>
    <definedName name="WallTHK3" localSheetId="9">#REF!</definedName>
    <definedName name="WallTHK3" localSheetId="4">#REF!</definedName>
    <definedName name="WallTHK3" localSheetId="3">#REF!</definedName>
    <definedName name="WallTHK3" localSheetId="1">#REF!</definedName>
    <definedName name="WallTHK3" localSheetId="0">#REF!</definedName>
    <definedName name="WallTHK3" localSheetId="2">#REF!</definedName>
    <definedName name="WallTHK3">#REF!</definedName>
    <definedName name="WallTHK4" localSheetId="8">#REF!</definedName>
    <definedName name="WallTHK4" localSheetId="10">#REF!</definedName>
    <definedName name="WallTHK4" localSheetId="6">#REF!</definedName>
    <definedName name="WallTHK4" localSheetId="7">#REF!</definedName>
    <definedName name="WallTHK4" localSheetId="9">#REF!</definedName>
    <definedName name="WallTHK4" localSheetId="4">#REF!</definedName>
    <definedName name="WallTHK4" localSheetId="3">#REF!</definedName>
    <definedName name="WallTHK4" localSheetId="1">#REF!</definedName>
    <definedName name="WallTHK4" localSheetId="0">#REF!</definedName>
    <definedName name="WallTHK4" localSheetId="2">#REF!</definedName>
    <definedName name="WallTHK4">#REF!</definedName>
    <definedName name="WaySideShelter">'[13]BREAK DOWN'!$A$3377</definedName>
    <definedName name="WGThick" localSheetId="8">#REF!</definedName>
    <definedName name="WGThick" localSheetId="10">#REF!</definedName>
    <definedName name="WGThick" localSheetId="6">#REF!</definedName>
    <definedName name="WGThick" localSheetId="7">#REF!</definedName>
    <definedName name="WGThick" localSheetId="9">#REF!</definedName>
    <definedName name="WGThick" localSheetId="4">#REF!</definedName>
    <definedName name="WGThick" localSheetId="3">#REF!</definedName>
    <definedName name="WGThick" localSheetId="1">#REF!</definedName>
    <definedName name="WGThick" localSheetId="0">#REF!</definedName>
    <definedName name="WGThick" localSheetId="2">#REF!</definedName>
    <definedName name="WGThick">#REF!</definedName>
    <definedName name="wit" localSheetId="8">#REF!</definedName>
    <definedName name="wit" localSheetId="10">#REF!</definedName>
    <definedName name="wit" localSheetId="6">#REF!</definedName>
    <definedName name="wit" localSheetId="7">#REF!</definedName>
    <definedName name="wit" localSheetId="9">#REF!</definedName>
    <definedName name="wit" localSheetId="4">#REF!</definedName>
    <definedName name="wit" localSheetId="3">#REF!</definedName>
    <definedName name="wit" localSheetId="1">#REF!</definedName>
    <definedName name="wit" localSheetId="0">#REF!</definedName>
    <definedName name="wit" localSheetId="2">#REF!</definedName>
    <definedName name="wit">#REF!</definedName>
    <definedName name="wrn.รายละเอียดราคาประเมิน." localSheetId="8" hidden="1">{#N/A,#N/A,FALSE,"Cape Seal";#N/A,#N/A,FALSE,"MEMO"}</definedName>
    <definedName name="wrn.รายละเอียดราคาประเมิน." localSheetId="10" hidden="1">{#N/A,#N/A,FALSE,"Cape Seal";#N/A,#N/A,FALSE,"MEMO"}</definedName>
    <definedName name="wrn.รายละเอียดราคาประเมิน." localSheetId="6" hidden="1">{#N/A,#N/A,FALSE,"Cape Seal";#N/A,#N/A,FALSE,"MEMO"}</definedName>
    <definedName name="wrn.รายละเอียดราคาประเมิน." localSheetId="4" hidden="1">{#N/A,#N/A,FALSE,"Cape Seal";#N/A,#N/A,FALSE,"MEMO"}</definedName>
    <definedName name="wrn.รายละเอียดราคาประเมิน." localSheetId="3" hidden="1">{#N/A,#N/A,FALSE,"Cape Seal";#N/A,#N/A,FALSE,"MEMO"}</definedName>
    <definedName name="wrn.รายละเอียดราคาประเมิน." localSheetId="2" hidden="1">{#N/A,#N/A,FALSE,"Cape Seal";#N/A,#N/A,FALSE,"MEMO"}</definedName>
    <definedName name="wrn.รายละเอียดราคาประเมิน." hidden="1">{#N/A,#N/A,FALSE,"Cape Seal";#N/A,#N/A,FALSE,"MEMO"}</definedName>
    <definedName name="WT" localSheetId="8">#REF!</definedName>
    <definedName name="WT" localSheetId="10">#REF!</definedName>
    <definedName name="WT" localSheetId="6">#REF!</definedName>
    <definedName name="WT" localSheetId="7">#REF!</definedName>
    <definedName name="WT" localSheetId="9">#REF!</definedName>
    <definedName name="WT" localSheetId="4">#REF!</definedName>
    <definedName name="WT" localSheetId="3">#REF!</definedName>
    <definedName name="WT" localSheetId="1">#REF!</definedName>
    <definedName name="WT" localSheetId="0">#REF!</definedName>
    <definedName name="WT" localSheetId="2">#REF!</definedName>
    <definedName name="WT">#REF!</definedName>
    <definedName name="x" localSheetId="8">#REF!</definedName>
    <definedName name="x" localSheetId="10">#REF!</definedName>
    <definedName name="x" localSheetId="6">#REF!</definedName>
    <definedName name="x" localSheetId="7">#REF!</definedName>
    <definedName name="x" localSheetId="9">#REF!</definedName>
    <definedName name="x" localSheetId="4">#REF!</definedName>
    <definedName name="x" localSheetId="3">#REF!</definedName>
    <definedName name="x" localSheetId="1">#REF!</definedName>
    <definedName name="x" localSheetId="0">#REF!</definedName>
    <definedName name="x" localSheetId="2">#REF!</definedName>
    <definedName name="x">#REF!</definedName>
    <definedName name="xs" localSheetId="8">#REF!</definedName>
    <definedName name="xs" localSheetId="10">#REF!</definedName>
    <definedName name="xs" localSheetId="6">#REF!</definedName>
    <definedName name="xs" localSheetId="7">#REF!</definedName>
    <definedName name="xs" localSheetId="9">#REF!</definedName>
    <definedName name="xs" localSheetId="4">#REF!</definedName>
    <definedName name="xs" localSheetId="3">#REF!</definedName>
    <definedName name="xs" localSheetId="1">#REF!</definedName>
    <definedName name="xs" localSheetId="0">#REF!</definedName>
    <definedName name="xs" localSheetId="2">#REF!</definedName>
    <definedName name="xs">#REF!</definedName>
    <definedName name="y" localSheetId="8">#REF!</definedName>
    <definedName name="y" localSheetId="10">#REF!</definedName>
    <definedName name="y" localSheetId="6">#REF!</definedName>
    <definedName name="y" localSheetId="7">#REF!</definedName>
    <definedName name="y" localSheetId="9">#REF!</definedName>
    <definedName name="y" localSheetId="4">#REF!</definedName>
    <definedName name="y" localSheetId="3">#REF!</definedName>
    <definedName name="y" localSheetId="1">#REF!</definedName>
    <definedName name="y" localSheetId="0">#REF!</definedName>
    <definedName name="y" localSheetId="2">#REF!</definedName>
    <definedName name="y">#REF!</definedName>
    <definedName name="yel" localSheetId="8">#REF!</definedName>
    <definedName name="yel" localSheetId="10">#REF!</definedName>
    <definedName name="yel" localSheetId="6">#REF!</definedName>
    <definedName name="yel" localSheetId="7">#REF!</definedName>
    <definedName name="yel" localSheetId="9">#REF!</definedName>
    <definedName name="yel" localSheetId="4">#REF!</definedName>
    <definedName name="yel" localSheetId="3">#REF!</definedName>
    <definedName name="yel" localSheetId="1">#REF!</definedName>
    <definedName name="yel" localSheetId="0">#REF!</definedName>
    <definedName name="yel" localSheetId="2">#REF!</definedName>
    <definedName name="yel">#REF!</definedName>
    <definedName name="yel1" localSheetId="8">#REF!</definedName>
    <definedName name="yel1" localSheetId="10">#REF!</definedName>
    <definedName name="yel1" localSheetId="6">#REF!</definedName>
    <definedName name="yel1" localSheetId="7">#REF!</definedName>
    <definedName name="yel1" localSheetId="9">#REF!</definedName>
    <definedName name="yel1" localSheetId="4">#REF!</definedName>
    <definedName name="yel1" localSheetId="3">#REF!</definedName>
    <definedName name="yel1" localSheetId="1">#REF!</definedName>
    <definedName name="yel1" localSheetId="0">#REF!</definedName>
    <definedName name="yel1" localSheetId="2">#REF!</definedName>
    <definedName name="yel1">#REF!</definedName>
    <definedName name="yp" localSheetId="8">#REF!</definedName>
    <definedName name="yp" localSheetId="10">#REF!</definedName>
    <definedName name="yp" localSheetId="6">#REF!</definedName>
    <definedName name="yp" localSheetId="7">#REF!</definedName>
    <definedName name="yp" localSheetId="9">#REF!</definedName>
    <definedName name="yp" localSheetId="4">#REF!</definedName>
    <definedName name="yp" localSheetId="3">#REF!</definedName>
    <definedName name="yp" localSheetId="1">#REF!</definedName>
    <definedName name="yp" localSheetId="0">#REF!</definedName>
    <definedName name="yp" localSheetId="2">#REF!</definedName>
    <definedName name="yp">#REF!</definedName>
    <definedName name="ys" localSheetId="8">#REF!</definedName>
    <definedName name="ys" localSheetId="10">#REF!</definedName>
    <definedName name="ys" localSheetId="6">#REF!</definedName>
    <definedName name="ys" localSheetId="7">#REF!</definedName>
    <definedName name="ys" localSheetId="9">#REF!</definedName>
    <definedName name="ys" localSheetId="4">#REF!</definedName>
    <definedName name="ys" localSheetId="3">#REF!</definedName>
    <definedName name="ys" localSheetId="1">#REF!</definedName>
    <definedName name="ys" localSheetId="0">#REF!</definedName>
    <definedName name="ys" localSheetId="2">#REF!</definedName>
    <definedName name="ys">#REF!</definedName>
    <definedName name="ZincQ" localSheetId="8">#REF!</definedName>
    <definedName name="ZincQ" localSheetId="10">#REF!</definedName>
    <definedName name="ZincQ" localSheetId="6">#REF!</definedName>
    <definedName name="ZincQ" localSheetId="7">#REF!</definedName>
    <definedName name="ZincQ" localSheetId="9">#REF!</definedName>
    <definedName name="ZincQ" localSheetId="4">#REF!</definedName>
    <definedName name="ZincQ" localSheetId="3">#REF!</definedName>
    <definedName name="ZincQ" localSheetId="1">#REF!</definedName>
    <definedName name="ZincQ" localSheetId="0">#REF!</definedName>
    <definedName name="ZincQ" localSheetId="2">#REF!</definedName>
    <definedName name="ZincQ">#REF!</definedName>
    <definedName name="ก" localSheetId="8">#REF!</definedName>
    <definedName name="ก" localSheetId="10">#REF!</definedName>
    <definedName name="ก" localSheetId="6">#REF!</definedName>
    <definedName name="ก" localSheetId="7">#REF!</definedName>
    <definedName name="ก" localSheetId="9">#REF!</definedName>
    <definedName name="ก" localSheetId="4">#REF!</definedName>
    <definedName name="ก" localSheetId="3">#REF!</definedName>
    <definedName name="ก" localSheetId="1">#REF!</definedName>
    <definedName name="ก" localSheetId="0">#REF!</definedName>
    <definedName name="ก" localSheetId="2">#REF!</definedName>
    <definedName name="ก">#REF!</definedName>
    <definedName name="ก136">#REF!</definedName>
    <definedName name="กกกกก" localSheetId="8">#REF!</definedName>
    <definedName name="กกกกก" localSheetId="10">#REF!</definedName>
    <definedName name="กกกกก" localSheetId="6">#REF!</definedName>
    <definedName name="กกกกก" localSheetId="7">#REF!</definedName>
    <definedName name="กกกกก" localSheetId="9">#REF!</definedName>
    <definedName name="กกกกก" localSheetId="4">#REF!</definedName>
    <definedName name="กกกกก" localSheetId="3">#REF!</definedName>
    <definedName name="กกกกก" localSheetId="1">#REF!</definedName>
    <definedName name="กกกกก" localSheetId="0">#REF!</definedName>
    <definedName name="กกกกก" localSheetId="2">#REF!</definedName>
    <definedName name="กกกกก">#REF!</definedName>
    <definedName name="กร1">#REF!</definedName>
    <definedName name="กรุยทาง" localSheetId="8">#REF!</definedName>
    <definedName name="กรุยทาง" localSheetId="10">#REF!</definedName>
    <definedName name="กรุยทาง" localSheetId="6">#REF!</definedName>
    <definedName name="กรุยทาง" localSheetId="7">#REF!</definedName>
    <definedName name="กรุยทาง" localSheetId="9">#REF!</definedName>
    <definedName name="กรุยทาง" localSheetId="4">#REF!</definedName>
    <definedName name="กรุยทาง" localSheetId="3">#REF!</definedName>
    <definedName name="กรุยทาง" localSheetId="1">#REF!</definedName>
    <definedName name="กรุยทาง" localSheetId="0">#REF!</definedName>
    <definedName name="กรุยทาง" localSheetId="2">#REF!</definedName>
    <definedName name="กรุยทาง">#REF!</definedName>
    <definedName name="ค2" localSheetId="8">#REF!</definedName>
    <definedName name="ค2" localSheetId="10">#REF!</definedName>
    <definedName name="ค2" localSheetId="6">#REF!</definedName>
    <definedName name="ค2" localSheetId="7">#REF!</definedName>
    <definedName name="ค2" localSheetId="9">#REF!</definedName>
    <definedName name="ค2" localSheetId="4">#REF!</definedName>
    <definedName name="ค2" localSheetId="3">#REF!</definedName>
    <definedName name="ค2" localSheetId="1">#REF!</definedName>
    <definedName name="ค2" localSheetId="0">#REF!</definedName>
    <definedName name="ค2" localSheetId="2">#REF!</definedName>
    <definedName name="ค2">#REF!</definedName>
    <definedName name="ค7">[26]ค่างานต้นทุน!$H$146</definedName>
    <definedName name="คด">#REF!</definedName>
    <definedName name="คด1">#REF!</definedName>
    <definedName name="คย">#REF!</definedName>
    <definedName name="คย1">#REF!</definedName>
    <definedName name="คล1">#REF!</definedName>
    <definedName name="คสล1">#REF!</definedName>
    <definedName name="คอนกรีต" localSheetId="8">#REF!</definedName>
    <definedName name="คอนกรีต" localSheetId="10">#REF!</definedName>
    <definedName name="คอนกรีต" localSheetId="6">#REF!</definedName>
    <definedName name="คอนกรีต" localSheetId="7">#REF!</definedName>
    <definedName name="คอนกรีต" localSheetId="9">#REF!</definedName>
    <definedName name="คอนกรีต" localSheetId="4">#REF!</definedName>
    <definedName name="คอนกรีต" localSheetId="3">#REF!</definedName>
    <definedName name="คอนกรีต" localSheetId="1">#REF!</definedName>
    <definedName name="คอนกรีต" localSheetId="0">#REF!</definedName>
    <definedName name="คอนกรีต" localSheetId="2">#REF!</definedName>
    <definedName name="คอนกรีต">#REF!</definedName>
    <definedName name="คอนกรีตหยาบ" localSheetId="8">#REF!</definedName>
    <definedName name="คอนกรีตหยาบ" localSheetId="10">#REF!</definedName>
    <definedName name="คอนกรีตหยาบ" localSheetId="6">#REF!</definedName>
    <definedName name="คอนกรีตหยาบ" localSheetId="7">#REF!</definedName>
    <definedName name="คอนกรีตหยาบ" localSheetId="9">#REF!</definedName>
    <definedName name="คอนกรีตหยาบ" localSheetId="4">#REF!</definedName>
    <definedName name="คอนกรีตหยาบ" localSheetId="3">#REF!</definedName>
    <definedName name="คอนกรีตหยาบ" localSheetId="1">#REF!</definedName>
    <definedName name="คอนกรีตหยาบ" localSheetId="0">#REF!</definedName>
    <definedName name="คอนกรีตหยาบ" localSheetId="2">#REF!</definedName>
    <definedName name="คอนกรีตหยาบ">#REF!</definedName>
    <definedName name="คอนกรีตใหม่">#REF!</definedName>
    <definedName name="คอนกรึต">#REF!</definedName>
    <definedName name="ค่าขนส่งL100x100x6">[13]กรอกราคาวัสดุที่แหล่ง!$Q$62</definedName>
    <definedName name="ค่าขนส่งL50x50x4">[13]กรอกราคาวัสดุที่แหล่ง!$Q$60</definedName>
    <definedName name="ค่าขนส่งL50x50x6">[13]กรอกราคาวัสดุที่แหล่ง!$Q$61</definedName>
    <definedName name="ค่าขนส่งSteelSleeve1\8">[13]กรอกราคาวัสดุที่แหล่ง!$Q$70</definedName>
    <definedName name="ค่าขนส่งเหล็กแผ่น1\8x10">[13]กรอกราคาวัสดุที่แหล่ง!$Q$69</definedName>
    <definedName name="ค่าขนส่งเหล็กแผ่น12x10">[13]กรอกราคาวัสดุที่แหล่ง!$Q$66</definedName>
    <definedName name="ค่าขนส่งเหล็กแผ่น12x7.5">[13]กรอกราคาวัสดุที่แหล่ง!$Q$63</definedName>
    <definedName name="ค่าขนส่งเหล็กแผ่น9x10">[13]กรอกราคาวัสดุที่แหล่ง!$Q$65</definedName>
    <definedName name="ค่าขนส่งเหล็กแผ่น9x7.5">[13]กรอกราคาวัสดุที่แหล่ง!$Q$64</definedName>
    <definedName name="ค่าเท" localSheetId="8">#REF!</definedName>
    <definedName name="ค่าเท" localSheetId="10">#REF!</definedName>
    <definedName name="ค่าเท" localSheetId="6">#REF!</definedName>
    <definedName name="ค่าเท" localSheetId="7">#REF!</definedName>
    <definedName name="ค่าเท" localSheetId="9">#REF!</definedName>
    <definedName name="ค่าเท" localSheetId="4">#REF!</definedName>
    <definedName name="ค่าเท" localSheetId="3">#REF!</definedName>
    <definedName name="ค่าเท" localSheetId="1">#REF!</definedName>
    <definedName name="ค่าเท" localSheetId="0">#REF!</definedName>
    <definedName name="ค่าเท" localSheetId="2">#REF!</definedName>
    <definedName name="ค่าเท">#REF!</definedName>
    <definedName name="ค่าผูก" localSheetId="8">#REF!</definedName>
    <definedName name="ค่าผูก" localSheetId="10">#REF!</definedName>
    <definedName name="ค่าผูก" localSheetId="6">#REF!</definedName>
    <definedName name="ค่าผูก" localSheetId="7">#REF!</definedName>
    <definedName name="ค่าผูก" localSheetId="9">#REF!</definedName>
    <definedName name="ค่าผูก" localSheetId="4">#REF!</definedName>
    <definedName name="ค่าผูก" localSheetId="3">#REF!</definedName>
    <definedName name="ค่าผูก" localSheetId="1">#REF!</definedName>
    <definedName name="ค่าผูก" localSheetId="0">#REF!</definedName>
    <definedName name="ค่าผูก" localSheetId="2">#REF!</definedName>
    <definedName name="ค่าผูก">#REF!</definedName>
    <definedName name="ค่าแรงคนงาน" localSheetId="8">#REF!</definedName>
    <definedName name="ค่าแรงคนงาน" localSheetId="10">#REF!</definedName>
    <definedName name="ค่าแรงคนงาน" localSheetId="6">#REF!</definedName>
    <definedName name="ค่าแรงคนงาน" localSheetId="7">#REF!</definedName>
    <definedName name="ค่าแรงคนงาน" localSheetId="9">#REF!</definedName>
    <definedName name="ค่าแรงคนงาน" localSheetId="4">#REF!</definedName>
    <definedName name="ค่าแรงคนงาน" localSheetId="3">#REF!</definedName>
    <definedName name="ค่าแรงคนงาน" localSheetId="1">#REF!</definedName>
    <definedName name="ค่าแรงคนงาน" localSheetId="0">#REF!</definedName>
    <definedName name="ค่าแรงคนงาน" localSheetId="2">#REF!</definedName>
    <definedName name="ค่าแรงคนงาน">#REF!</definedName>
    <definedName name="ค่าแรงแบบ" localSheetId="8">#REF!</definedName>
    <definedName name="ค่าแรงแบบ" localSheetId="10">#REF!</definedName>
    <definedName name="ค่าแรงแบบ" localSheetId="6">#REF!</definedName>
    <definedName name="ค่าแรงแบบ" localSheetId="7">#REF!</definedName>
    <definedName name="ค่าแรงแบบ" localSheetId="9">#REF!</definedName>
    <definedName name="ค่าแรงแบบ" localSheetId="4">#REF!</definedName>
    <definedName name="ค่าแรงแบบ" localSheetId="3">#REF!</definedName>
    <definedName name="ค่าแรงแบบ" localSheetId="1">#REF!</definedName>
    <definedName name="ค่าแรงแบบ" localSheetId="0">#REF!</definedName>
    <definedName name="ค่าแรงแบบ" localSheetId="2">#REF!</definedName>
    <definedName name="ค่าแรงแบบ">#REF!</definedName>
    <definedName name="ค่าลวด" localSheetId="8">#REF!</definedName>
    <definedName name="ค่าลวด" localSheetId="10">#REF!</definedName>
    <definedName name="ค่าลวด" localSheetId="6">#REF!</definedName>
    <definedName name="ค่าลวด" localSheetId="7">#REF!</definedName>
    <definedName name="ค่าลวด" localSheetId="9">#REF!</definedName>
    <definedName name="ค่าลวด" localSheetId="4">#REF!</definedName>
    <definedName name="ค่าลวด" localSheetId="3">#REF!</definedName>
    <definedName name="ค่าลวด" localSheetId="1">#REF!</definedName>
    <definedName name="ค่าลวด" localSheetId="0">#REF!</definedName>
    <definedName name="ค่าลวด" localSheetId="2">#REF!</definedName>
    <definedName name="ค่าลวด">#REF!</definedName>
    <definedName name="เครื่องกระเทาะ" localSheetId="8">#REF!</definedName>
    <definedName name="เครื่องกระเทาะ" localSheetId="10">#REF!</definedName>
    <definedName name="เครื่องกระเทาะ" localSheetId="6">#REF!</definedName>
    <definedName name="เครื่องกระเทาะ" localSheetId="7">#REF!</definedName>
    <definedName name="เครื่องกระเทาะ" localSheetId="9">#REF!</definedName>
    <definedName name="เครื่องกระเทาะ" localSheetId="4">#REF!</definedName>
    <definedName name="เครื่องกระเทาะ" localSheetId="3">#REF!</definedName>
    <definedName name="เครื่องกระเทาะ" localSheetId="1">#REF!</definedName>
    <definedName name="เครื่องกระเทาะ" localSheetId="0">#REF!</definedName>
    <definedName name="เครื่องกระเทาะ" localSheetId="2">#REF!</definedName>
    <definedName name="เครื่องกระเทาะ">#REF!</definedName>
    <definedName name="งานทั่วไป" localSheetId="8">[27]ภูมิทัศน์!#REF!</definedName>
    <definedName name="งานทั่วไป" localSheetId="10">[27]ภูมิทัศน์!#REF!</definedName>
    <definedName name="งานทั่วไป" localSheetId="6">[27]ภูมิทัศน์!#REF!</definedName>
    <definedName name="งานทั่วไป" localSheetId="7">[27]ภูมิทัศน์!#REF!</definedName>
    <definedName name="งานทั่วไป" localSheetId="9">[27]ภูมิทัศน์!#REF!</definedName>
    <definedName name="งานทั่วไป" localSheetId="4">[27]ภูมิทัศน์!#REF!</definedName>
    <definedName name="งานทั่วไป" localSheetId="3">[27]ภูมิทัศน์!#REF!</definedName>
    <definedName name="งานทั่วไป" localSheetId="1">[27]ภูมิทัศน์!#REF!</definedName>
    <definedName name="งานทั่วไป" localSheetId="0">[27]ภูมิทัศน์!#REF!</definedName>
    <definedName name="งานทั่วไป" localSheetId="2">[27]ภูมิทัศน์!#REF!</definedName>
    <definedName name="งานทั่วไป">[27]ภูมิทัศน์!#REF!</definedName>
    <definedName name="งานบัวเชิงผนัง" localSheetId="8">[27]ภูมิทัศน์!#REF!</definedName>
    <definedName name="งานบัวเชิงผนัง" localSheetId="10">[27]ภูมิทัศน์!#REF!</definedName>
    <definedName name="งานบัวเชิงผนัง" localSheetId="6">[27]ภูมิทัศน์!#REF!</definedName>
    <definedName name="งานบัวเชิงผนัง" localSheetId="7">[27]ภูมิทัศน์!#REF!</definedName>
    <definedName name="งานบัวเชิงผนัง" localSheetId="9">[27]ภูมิทัศน์!#REF!</definedName>
    <definedName name="งานบัวเชิงผนัง" localSheetId="4">[27]ภูมิทัศน์!#REF!</definedName>
    <definedName name="งานบัวเชิงผนัง" localSheetId="3">[27]ภูมิทัศน์!#REF!</definedName>
    <definedName name="งานบัวเชิงผนัง" localSheetId="1">[27]ภูมิทัศน์!#REF!</definedName>
    <definedName name="งานบัวเชิงผนัง" localSheetId="0">[27]ภูมิทัศน์!#REF!</definedName>
    <definedName name="งานบัวเชิงผนัง" localSheetId="2">[27]ภูมิทัศน์!#REF!</definedName>
    <definedName name="งานบัวเชิงผนัง">[27]ภูมิทัศน์!#REF!</definedName>
    <definedName name="งานประตูหน้าต่าง" localSheetId="8">[27]ภูมิทัศน์!#REF!</definedName>
    <definedName name="งานประตูหน้าต่าง" localSheetId="10">[27]ภูมิทัศน์!#REF!</definedName>
    <definedName name="งานประตูหน้าต่าง" localSheetId="6">[27]ภูมิทัศน์!#REF!</definedName>
    <definedName name="งานประตูหน้าต่าง" localSheetId="7">[27]ภูมิทัศน์!#REF!</definedName>
    <definedName name="งานประตูหน้าต่าง" localSheetId="9">[27]ภูมิทัศน์!#REF!</definedName>
    <definedName name="งานประตูหน้าต่าง" localSheetId="4">[27]ภูมิทัศน์!#REF!</definedName>
    <definedName name="งานประตูหน้าต่าง" localSheetId="3">[27]ภูมิทัศน์!#REF!</definedName>
    <definedName name="งานประตูหน้าต่าง" localSheetId="1">[27]ภูมิทัศน์!#REF!</definedName>
    <definedName name="งานประตูหน้าต่าง" localSheetId="0">[27]ภูมิทัศน์!#REF!</definedName>
    <definedName name="งานประตูหน้าต่าง" localSheetId="2">[27]ภูมิทัศน์!#REF!</definedName>
    <definedName name="งานประตูหน้าต่าง">[27]ภูมิทัศน์!#REF!</definedName>
    <definedName name="งานผนัง" localSheetId="8">[27]ภูมิทัศน์!#REF!</definedName>
    <definedName name="งานผนัง" localSheetId="10">[27]ภูมิทัศน์!#REF!</definedName>
    <definedName name="งานผนัง" localSheetId="6">[27]ภูมิทัศน์!#REF!</definedName>
    <definedName name="งานผนัง" localSheetId="7">[27]ภูมิทัศน์!#REF!</definedName>
    <definedName name="งานผนัง" localSheetId="9">[27]ภูมิทัศน์!#REF!</definedName>
    <definedName name="งานผนัง" localSheetId="4">[27]ภูมิทัศน์!#REF!</definedName>
    <definedName name="งานผนัง" localSheetId="3">[27]ภูมิทัศน์!#REF!</definedName>
    <definedName name="งานผนัง" localSheetId="1">[27]ภูมิทัศน์!#REF!</definedName>
    <definedName name="งานผนัง" localSheetId="0">[27]ภูมิทัศน์!#REF!</definedName>
    <definedName name="งานผนัง" localSheetId="2">[27]ภูมิทัศน์!#REF!</definedName>
    <definedName name="งานผนัง">[27]ภูมิทัศน์!#REF!</definedName>
    <definedName name="งานฝ้าเพดาน" localSheetId="8">[27]ภูมิทัศน์!#REF!</definedName>
    <definedName name="งานฝ้าเพดาน" localSheetId="10">[27]ภูมิทัศน์!#REF!</definedName>
    <definedName name="งานฝ้าเพดาน" localSheetId="6">[27]ภูมิทัศน์!#REF!</definedName>
    <definedName name="งานฝ้าเพดาน" localSheetId="7">[27]ภูมิทัศน์!#REF!</definedName>
    <definedName name="งานฝ้าเพดาน" localSheetId="9">[27]ภูมิทัศน์!#REF!</definedName>
    <definedName name="งานฝ้าเพดาน" localSheetId="4">[27]ภูมิทัศน์!#REF!</definedName>
    <definedName name="งานฝ้าเพดาน" localSheetId="3">[27]ภูมิทัศน์!#REF!</definedName>
    <definedName name="งานฝ้าเพดาน" localSheetId="1">[27]ภูมิทัศน์!#REF!</definedName>
    <definedName name="งานฝ้าเพดาน" localSheetId="0">[27]ภูมิทัศน์!#REF!</definedName>
    <definedName name="งานฝ้าเพดาน" localSheetId="2">[27]ภูมิทัศน์!#REF!</definedName>
    <definedName name="งานฝ้าเพดาน">[27]ภูมิทัศน์!#REF!</definedName>
    <definedName name="งานพื้น" localSheetId="8">[27]ภูมิทัศน์!#REF!</definedName>
    <definedName name="งานพื้น" localSheetId="10">[27]ภูมิทัศน์!#REF!</definedName>
    <definedName name="งานพื้น" localSheetId="6">[27]ภูมิทัศน์!#REF!</definedName>
    <definedName name="งานพื้น" localSheetId="7">[27]ภูมิทัศน์!#REF!</definedName>
    <definedName name="งานพื้น" localSheetId="9">[27]ภูมิทัศน์!#REF!</definedName>
    <definedName name="งานพื้น" localSheetId="4">[27]ภูมิทัศน์!#REF!</definedName>
    <definedName name="งานพื้น" localSheetId="3">[27]ภูมิทัศน์!#REF!</definedName>
    <definedName name="งานพื้น" localSheetId="1">[27]ภูมิทัศน์!#REF!</definedName>
    <definedName name="งานพื้น" localSheetId="0">[27]ภูมิทัศน์!#REF!</definedName>
    <definedName name="งานพื้น" localSheetId="2">[27]ภูมิทัศน์!#REF!</definedName>
    <definedName name="งานพื้น">[27]ภูมิทัศน์!#REF!</definedName>
    <definedName name="งานสุขภัณฑ์" localSheetId="8">[27]ภูมิทัศน์!#REF!</definedName>
    <definedName name="งานสุขภัณฑ์" localSheetId="10">[27]ภูมิทัศน์!#REF!</definedName>
    <definedName name="งานสุขภัณฑ์" localSheetId="6">[27]ภูมิทัศน์!#REF!</definedName>
    <definedName name="งานสุขภัณฑ์" localSheetId="7">[27]ภูมิทัศน์!#REF!</definedName>
    <definedName name="งานสุขภัณฑ์" localSheetId="9">[27]ภูมิทัศน์!#REF!</definedName>
    <definedName name="งานสุขภัณฑ์" localSheetId="4">[27]ภูมิทัศน์!#REF!</definedName>
    <definedName name="งานสุขภัณฑ์" localSheetId="3">[27]ภูมิทัศน์!#REF!</definedName>
    <definedName name="งานสุขภัณฑ์" localSheetId="1">[27]ภูมิทัศน์!#REF!</definedName>
    <definedName name="งานสุขภัณฑ์" localSheetId="0">[27]ภูมิทัศน์!#REF!</definedName>
    <definedName name="งานสุขภัณฑ์" localSheetId="2">[27]ภูมิทัศน์!#REF!</definedName>
    <definedName name="งานสุขภัณฑ์">[27]ภูมิทัศน์!#REF!</definedName>
    <definedName name="งานหลังคา" localSheetId="8">[27]ภูมิทัศน์!#REF!</definedName>
    <definedName name="งานหลังคา" localSheetId="10">[27]ภูมิทัศน์!#REF!</definedName>
    <definedName name="งานหลังคา" localSheetId="6">[27]ภูมิทัศน์!#REF!</definedName>
    <definedName name="งานหลังคา" localSheetId="7">[27]ภูมิทัศน์!#REF!</definedName>
    <definedName name="งานหลังคา" localSheetId="9">[27]ภูมิทัศน์!#REF!</definedName>
    <definedName name="งานหลังคา" localSheetId="4">[27]ภูมิทัศน์!#REF!</definedName>
    <definedName name="งานหลังคา" localSheetId="3">[27]ภูมิทัศน์!#REF!</definedName>
    <definedName name="งานหลังคา" localSheetId="1">[27]ภูมิทัศน์!#REF!</definedName>
    <definedName name="งานหลังคา" localSheetId="0">[27]ภูมิทัศน์!#REF!</definedName>
    <definedName name="งานหลังคา" localSheetId="2">[27]ภูมิทัศน์!#REF!</definedName>
    <definedName name="งานหลังคา">[27]ภูมิทัศน์!#REF!</definedName>
    <definedName name="จ041">[28]คำนวณวันทำการเครื่องจักร!$C$17</definedName>
    <definedName name="จ042">[28]คำนวณวันทำการเครื่องจักร!$C$18</definedName>
    <definedName name="จ05">[28]คำนวณวันทำการเครื่องจักร!$C$19</definedName>
    <definedName name="จ09">[28]คำนวณวันทำการเครื่องจักร!$C$20</definedName>
    <definedName name="จ10">[28]คำนวณวันทำการเครื่องจักร!$C$21</definedName>
    <definedName name="จ11">[28]คำนวณวันทำการเครื่องจักร!$C$22</definedName>
    <definedName name="จ12">[28]คำนวณวันทำการเครื่องจักร!$C$23</definedName>
    <definedName name="จ22">[28]คำนวณวันทำการเครื่องจักร!$C$30</definedName>
    <definedName name="จัดสร้าง" localSheetId="8">#REF!</definedName>
    <definedName name="จัดสร้าง" localSheetId="10">#REF!</definedName>
    <definedName name="จัดสร้าง" localSheetId="6">#REF!</definedName>
    <definedName name="จัดสร้าง" localSheetId="7">#REF!</definedName>
    <definedName name="จัดสร้าง" localSheetId="9">#REF!</definedName>
    <definedName name="จัดสร้าง" localSheetId="4">#REF!</definedName>
    <definedName name="จัดสร้าง" localSheetId="3">#REF!</definedName>
    <definedName name="จัดสร้าง" localSheetId="1">#REF!</definedName>
    <definedName name="จัดสร้าง" localSheetId="0">#REF!</definedName>
    <definedName name="จัดสร้าง" localSheetId="2">#REF!</definedName>
    <definedName name="จัดสร้าง">#REF!</definedName>
    <definedName name="ใช่" localSheetId="8">#REF!</definedName>
    <definedName name="ใช่" localSheetId="10">#REF!</definedName>
    <definedName name="ใช่" localSheetId="6">#REF!</definedName>
    <definedName name="ใช่" localSheetId="7">#REF!</definedName>
    <definedName name="ใช่" localSheetId="9">#REF!</definedName>
    <definedName name="ใช่" localSheetId="4">#REF!</definedName>
    <definedName name="ใช่" localSheetId="3">#REF!</definedName>
    <definedName name="ใช่" localSheetId="1">#REF!</definedName>
    <definedName name="ใช่" localSheetId="0">#REF!</definedName>
    <definedName name="ใช่" localSheetId="2">#REF!</definedName>
    <definedName name="ใช่">#REF!</definedName>
    <definedName name="ดด" localSheetId="8">#REF!</definedName>
    <definedName name="ดด" localSheetId="10">#REF!</definedName>
    <definedName name="ดด" localSheetId="6">#REF!</definedName>
    <definedName name="ดด" localSheetId="7">#REF!</definedName>
    <definedName name="ดด" localSheetId="9">#REF!</definedName>
    <definedName name="ดด" localSheetId="4">#REF!</definedName>
    <definedName name="ดด" localSheetId="3">#REF!</definedName>
    <definedName name="ดด" localSheetId="1">#REF!</definedName>
    <definedName name="ดด" localSheetId="0">#REF!</definedName>
    <definedName name="ดด" localSheetId="2">#REF!</definedName>
    <definedName name="ดด">#REF!</definedName>
    <definedName name="ต1_ต46" localSheetId="8">#REF!</definedName>
    <definedName name="ต1_ต46" localSheetId="10">#REF!</definedName>
    <definedName name="ต1_ต46" localSheetId="6">#REF!</definedName>
    <definedName name="ต1_ต46" localSheetId="7">#REF!</definedName>
    <definedName name="ต1_ต46" localSheetId="9">#REF!</definedName>
    <definedName name="ต1_ต46" localSheetId="4">#REF!</definedName>
    <definedName name="ต1_ต46" localSheetId="3">#REF!</definedName>
    <definedName name="ต1_ต46" localSheetId="1">#REF!</definedName>
    <definedName name="ต1_ต46" localSheetId="0">#REF!</definedName>
    <definedName name="ต1_ต46" localSheetId="2">#REF!</definedName>
    <definedName name="ต1_ต46">#REF!</definedName>
    <definedName name="ต47_ต48" localSheetId="8">#REF!</definedName>
    <definedName name="ต47_ต48" localSheetId="10">#REF!</definedName>
    <definedName name="ต47_ต48" localSheetId="6">#REF!</definedName>
    <definedName name="ต47_ต48" localSheetId="7">#REF!</definedName>
    <definedName name="ต47_ต48" localSheetId="9">#REF!</definedName>
    <definedName name="ต47_ต48" localSheetId="4">#REF!</definedName>
    <definedName name="ต47_ต48" localSheetId="3">#REF!</definedName>
    <definedName name="ต47_ต48" localSheetId="1">#REF!</definedName>
    <definedName name="ต47_ต48" localSheetId="0">#REF!</definedName>
    <definedName name="ต47_ต48" localSheetId="2">#REF!</definedName>
    <definedName name="ต47_ต48">#REF!</definedName>
    <definedName name="ต49" localSheetId="8">#REF!</definedName>
    <definedName name="ต49" localSheetId="10">#REF!</definedName>
    <definedName name="ต49" localSheetId="6">#REF!</definedName>
    <definedName name="ต49" localSheetId="7">#REF!</definedName>
    <definedName name="ต49" localSheetId="9">#REF!</definedName>
    <definedName name="ต49" localSheetId="4">#REF!</definedName>
    <definedName name="ต49" localSheetId="3">#REF!</definedName>
    <definedName name="ต49" localSheetId="1">#REF!</definedName>
    <definedName name="ต49" localSheetId="0">#REF!</definedName>
    <definedName name="ต49" localSheetId="2">#REF!</definedName>
    <definedName name="ต49">#REF!</definedName>
    <definedName name="ต50" localSheetId="8">#REF!</definedName>
    <definedName name="ต50" localSheetId="10">#REF!</definedName>
    <definedName name="ต50" localSheetId="6">#REF!</definedName>
    <definedName name="ต50" localSheetId="7">#REF!</definedName>
    <definedName name="ต50" localSheetId="9">#REF!</definedName>
    <definedName name="ต50" localSheetId="4">#REF!</definedName>
    <definedName name="ต50" localSheetId="3">#REF!</definedName>
    <definedName name="ต50" localSheetId="1">#REF!</definedName>
    <definedName name="ต50" localSheetId="0">#REF!</definedName>
    <definedName name="ต50" localSheetId="2">#REF!</definedName>
    <definedName name="ต50">#REF!</definedName>
    <definedName name="ต51" localSheetId="8">#REF!</definedName>
    <definedName name="ต51" localSheetId="10">#REF!</definedName>
    <definedName name="ต51" localSheetId="6">#REF!</definedName>
    <definedName name="ต51" localSheetId="7">#REF!</definedName>
    <definedName name="ต51" localSheetId="9">#REF!</definedName>
    <definedName name="ต51" localSheetId="4">#REF!</definedName>
    <definedName name="ต51" localSheetId="3">#REF!</definedName>
    <definedName name="ต51" localSheetId="1">#REF!</definedName>
    <definedName name="ต51" localSheetId="0">#REF!</definedName>
    <definedName name="ต51" localSheetId="2">#REF!</definedName>
    <definedName name="ต51">#REF!</definedName>
    <definedName name="ต52" localSheetId="8">#REF!</definedName>
    <definedName name="ต52" localSheetId="10">#REF!</definedName>
    <definedName name="ต52" localSheetId="6">#REF!</definedName>
    <definedName name="ต52" localSheetId="7">#REF!</definedName>
    <definedName name="ต52" localSheetId="9">#REF!</definedName>
    <definedName name="ต52" localSheetId="4">#REF!</definedName>
    <definedName name="ต52" localSheetId="3">#REF!</definedName>
    <definedName name="ต52" localSheetId="1">#REF!</definedName>
    <definedName name="ต52" localSheetId="0">#REF!</definedName>
    <definedName name="ต52" localSheetId="2">#REF!</definedName>
    <definedName name="ต52">#REF!</definedName>
    <definedName name="ตะปู" localSheetId="8">#REF!</definedName>
    <definedName name="ตะปู" localSheetId="10">#REF!</definedName>
    <definedName name="ตะปู" localSheetId="6">#REF!</definedName>
    <definedName name="ตะปู" localSheetId="7">#REF!</definedName>
    <definedName name="ตะปู" localSheetId="9">#REF!</definedName>
    <definedName name="ตะปู" localSheetId="4">#REF!</definedName>
    <definedName name="ตะปู" localSheetId="3">#REF!</definedName>
    <definedName name="ตะปู" localSheetId="1">#REF!</definedName>
    <definedName name="ตะปู" localSheetId="0">#REF!</definedName>
    <definedName name="ตะปู" localSheetId="2">#REF!</definedName>
    <definedName name="ตะปู">#REF!</definedName>
    <definedName name="ติดตั้งป้ายจราจร" localSheetId="8">#REF!</definedName>
    <definedName name="ติดตั้งป้ายจราจร" localSheetId="10">#REF!</definedName>
    <definedName name="ติดตั้งป้ายจราจร" localSheetId="6">#REF!</definedName>
    <definedName name="ติดตั้งป้ายจราจร" localSheetId="7">#REF!</definedName>
    <definedName name="ติดตั้งป้ายจราจร" localSheetId="9">#REF!</definedName>
    <definedName name="ติดตั้งป้ายจราจร" localSheetId="4">#REF!</definedName>
    <definedName name="ติดตั้งป้ายจราจร" localSheetId="3">#REF!</definedName>
    <definedName name="ติดตั้งป้ายจราจร" localSheetId="1">#REF!</definedName>
    <definedName name="ติดตั้งป้ายจราจร" localSheetId="0">#REF!</definedName>
    <definedName name="ติดตั้งป้ายจราจร" localSheetId="2">#REF!</definedName>
    <definedName name="ติดตั้งป้ายจราจร">#REF!</definedName>
    <definedName name="ทร1">#REF!</definedName>
    <definedName name="ทรายถม" localSheetId="8">#REF!</definedName>
    <definedName name="ทรายถม" localSheetId="10">#REF!</definedName>
    <definedName name="ทรายถม" localSheetId="6">#REF!</definedName>
    <definedName name="ทรายถม" localSheetId="7">#REF!</definedName>
    <definedName name="ทรายถม" localSheetId="9">#REF!</definedName>
    <definedName name="ทรายถม" localSheetId="4">#REF!</definedName>
    <definedName name="ทรายถม" localSheetId="3">#REF!</definedName>
    <definedName name="ทรายถม" localSheetId="1">#REF!</definedName>
    <definedName name="ทรายถม" localSheetId="0">#REF!</definedName>
    <definedName name="ทรายถม" localSheetId="2">#REF!</definedName>
    <definedName name="ทรายถม">#REF!</definedName>
    <definedName name="น_1" localSheetId="8">#REF!</definedName>
    <definedName name="น_1" localSheetId="10">#REF!</definedName>
    <definedName name="น_1" localSheetId="6">#REF!</definedName>
    <definedName name="น_1" localSheetId="7">#REF!</definedName>
    <definedName name="น_1" localSheetId="9">#REF!</definedName>
    <definedName name="น_1" localSheetId="4">#REF!</definedName>
    <definedName name="น_1" localSheetId="3">#REF!</definedName>
    <definedName name="น_1" localSheetId="1">#REF!</definedName>
    <definedName name="น_1" localSheetId="0">#REF!</definedName>
    <definedName name="น_1" localSheetId="2">#REF!</definedName>
    <definedName name="น_1">#REF!</definedName>
    <definedName name="น_2" localSheetId="8">#REF!</definedName>
    <definedName name="น_2" localSheetId="10">#REF!</definedName>
    <definedName name="น_2" localSheetId="6">#REF!</definedName>
    <definedName name="น_2" localSheetId="7">#REF!</definedName>
    <definedName name="น_2" localSheetId="9">#REF!</definedName>
    <definedName name="น_2" localSheetId="4">#REF!</definedName>
    <definedName name="น_2" localSheetId="3">#REF!</definedName>
    <definedName name="น_2" localSheetId="1">#REF!</definedName>
    <definedName name="น_2" localSheetId="0">#REF!</definedName>
    <definedName name="น_2" localSheetId="2">#REF!</definedName>
    <definedName name="น_2">#REF!</definedName>
    <definedName name="น_3" localSheetId="8">#REF!</definedName>
    <definedName name="น_3" localSheetId="10">#REF!</definedName>
    <definedName name="น_3" localSheetId="6">#REF!</definedName>
    <definedName name="น_3" localSheetId="7">#REF!</definedName>
    <definedName name="น_3" localSheetId="9">#REF!</definedName>
    <definedName name="น_3" localSheetId="4">#REF!</definedName>
    <definedName name="น_3" localSheetId="3">#REF!</definedName>
    <definedName name="น_3" localSheetId="1">#REF!</definedName>
    <definedName name="น_3" localSheetId="0">#REF!</definedName>
    <definedName name="น_3" localSheetId="2">#REF!</definedName>
    <definedName name="น_3">#REF!</definedName>
    <definedName name="น_4" localSheetId="8">#REF!</definedName>
    <definedName name="น_4" localSheetId="10">#REF!</definedName>
    <definedName name="น_4" localSheetId="6">#REF!</definedName>
    <definedName name="น_4" localSheetId="7">#REF!</definedName>
    <definedName name="น_4" localSheetId="9">#REF!</definedName>
    <definedName name="น_4" localSheetId="4">#REF!</definedName>
    <definedName name="น_4" localSheetId="3">#REF!</definedName>
    <definedName name="น_4" localSheetId="1">#REF!</definedName>
    <definedName name="น_4" localSheetId="0">#REF!</definedName>
    <definedName name="น_4" localSheetId="2">#REF!</definedName>
    <definedName name="น_4">#REF!</definedName>
    <definedName name="น_5" localSheetId="8">#REF!</definedName>
    <definedName name="น_5" localSheetId="10">#REF!</definedName>
    <definedName name="น_5" localSheetId="6">#REF!</definedName>
    <definedName name="น_5" localSheetId="7">#REF!</definedName>
    <definedName name="น_5" localSheetId="9">#REF!</definedName>
    <definedName name="น_5" localSheetId="4">#REF!</definedName>
    <definedName name="น_5" localSheetId="3">#REF!</definedName>
    <definedName name="น_5" localSheetId="1">#REF!</definedName>
    <definedName name="น_5" localSheetId="0">#REF!</definedName>
    <definedName name="น_5" localSheetId="2">#REF!</definedName>
    <definedName name="น_5">#REF!</definedName>
    <definedName name="น1">[15]ค่างานต้นทุน!$H$289</definedName>
    <definedName name="น2">[15]ค่างานต้นทุน!$H$294</definedName>
    <definedName name="น3">[15]ค่างานต้นทุน!$H$302</definedName>
    <definedName name="น4">[15]ค่างานต้นทุน!$H$307</definedName>
    <definedName name="น5">[15]ค่างานต้นทุน!$H$312</definedName>
    <definedName name="น่ารัก" localSheetId="8">#REF!</definedName>
    <definedName name="น่ารัก" localSheetId="10">#REF!</definedName>
    <definedName name="น่ารัก" localSheetId="6">#REF!</definedName>
    <definedName name="น่ารัก" localSheetId="7">#REF!</definedName>
    <definedName name="น่ารัก" localSheetId="9">#REF!</definedName>
    <definedName name="น่ารัก" localSheetId="4">#REF!</definedName>
    <definedName name="น่ารัก" localSheetId="3">#REF!</definedName>
    <definedName name="น่ารัก" localSheetId="1">#REF!</definedName>
    <definedName name="น่ารัก" localSheetId="0">#REF!</definedName>
    <definedName name="น่ารัก" localSheetId="2">#REF!</definedName>
    <definedName name="น่ารัก">#REF!</definedName>
    <definedName name="บ_ต" localSheetId="8">#REF!</definedName>
    <definedName name="บ_ต" localSheetId="10">#REF!</definedName>
    <definedName name="บ_ต" localSheetId="6">#REF!</definedName>
    <definedName name="บ_ต" localSheetId="7">#REF!</definedName>
    <definedName name="บ_ต" localSheetId="9">#REF!</definedName>
    <definedName name="บ_ต" localSheetId="4">#REF!</definedName>
    <definedName name="บ_ต" localSheetId="3">#REF!</definedName>
    <definedName name="บ_ต" localSheetId="1">#REF!</definedName>
    <definedName name="บ_ต" localSheetId="0">#REF!</definedName>
    <definedName name="บ_ต" localSheetId="2">#REF!</definedName>
    <definedName name="บ_ต">#REF!</definedName>
    <definedName name="บ1" localSheetId="8">#REF!</definedName>
    <definedName name="บ1" localSheetId="10">#REF!</definedName>
    <definedName name="บ1" localSheetId="6">#REF!</definedName>
    <definedName name="บ1" localSheetId="7">#REF!</definedName>
    <definedName name="บ1" localSheetId="9">#REF!</definedName>
    <definedName name="บ1" localSheetId="4">#REF!</definedName>
    <definedName name="บ1" localSheetId="3">#REF!</definedName>
    <definedName name="บ1" localSheetId="1">#REF!</definedName>
    <definedName name="บ1" localSheetId="0">#REF!</definedName>
    <definedName name="บ1" localSheetId="2">#REF!</definedName>
    <definedName name="บ1">#REF!</definedName>
    <definedName name="บ2" localSheetId="8">#REF!</definedName>
    <definedName name="บ2" localSheetId="10">#REF!</definedName>
    <definedName name="บ2" localSheetId="6">#REF!</definedName>
    <definedName name="บ2" localSheetId="7">#REF!</definedName>
    <definedName name="บ2" localSheetId="9">#REF!</definedName>
    <definedName name="บ2" localSheetId="4">#REF!</definedName>
    <definedName name="บ2" localSheetId="3">#REF!</definedName>
    <definedName name="บ2" localSheetId="1">#REF!</definedName>
    <definedName name="บ2" localSheetId="0">#REF!</definedName>
    <definedName name="บ2" localSheetId="2">#REF!</definedName>
    <definedName name="บ2">#REF!</definedName>
    <definedName name="บ3_บ36" localSheetId="8">#REF!</definedName>
    <definedName name="บ3_บ36" localSheetId="10">#REF!</definedName>
    <definedName name="บ3_บ36" localSheetId="6">#REF!</definedName>
    <definedName name="บ3_บ36" localSheetId="7">#REF!</definedName>
    <definedName name="บ3_บ36" localSheetId="9">#REF!</definedName>
    <definedName name="บ3_บ36" localSheetId="4">#REF!</definedName>
    <definedName name="บ3_บ36" localSheetId="3">#REF!</definedName>
    <definedName name="บ3_บ36" localSheetId="1">#REF!</definedName>
    <definedName name="บ3_บ36" localSheetId="0">#REF!</definedName>
    <definedName name="บ3_บ36" localSheetId="2">#REF!</definedName>
    <definedName name="บ3_บ36">#REF!</definedName>
    <definedName name="บัญชีสรุปตารางแสดงปริมาณงาน">#REF!</definedName>
    <definedName name="ป" localSheetId="8">[29]ค่างานต้นทุน!#REF!</definedName>
    <definedName name="ป" localSheetId="10">[29]ค่างานต้นทุน!#REF!</definedName>
    <definedName name="ป" localSheetId="6">[29]ค่างานต้นทุน!#REF!</definedName>
    <definedName name="ป" localSheetId="7">[29]ค่างานต้นทุน!#REF!</definedName>
    <definedName name="ป" localSheetId="9">[29]ค่างานต้นทุน!#REF!</definedName>
    <definedName name="ป" localSheetId="4">[29]ค่างานต้นทุน!#REF!</definedName>
    <definedName name="ป" localSheetId="3">[29]ค่างานต้นทุน!#REF!</definedName>
    <definedName name="ป" localSheetId="1">[29]ค่างานต้นทุน!#REF!</definedName>
    <definedName name="ป" localSheetId="0">[29]ค่างานต้นทุน!#REF!</definedName>
    <definedName name="ป" localSheetId="2">[29]ค่างานต้นทุน!#REF!</definedName>
    <definedName name="ป">[29]ค่างานต้นทุน!#REF!</definedName>
    <definedName name="ประกาศ" localSheetId="8">#REF!</definedName>
    <definedName name="ประกาศ" localSheetId="10">#REF!</definedName>
    <definedName name="ประกาศ" localSheetId="6">#REF!</definedName>
    <definedName name="ประกาศ" localSheetId="7">#REF!</definedName>
    <definedName name="ประกาศ" localSheetId="9">#REF!</definedName>
    <definedName name="ประกาศ" localSheetId="4">#REF!</definedName>
    <definedName name="ประกาศ" localSheetId="3">#REF!</definedName>
    <definedName name="ประกาศ" localSheetId="1">#REF!</definedName>
    <definedName name="ประกาศ" localSheetId="0">#REF!</definedName>
    <definedName name="ประกาศ" localSheetId="2">#REF!</definedName>
    <definedName name="ประกาศ">#REF!</definedName>
    <definedName name="ปูนยาแนว" localSheetId="8">#REF!</definedName>
    <definedName name="ปูนยาแนว" localSheetId="10">#REF!</definedName>
    <definedName name="ปูนยาแนว" localSheetId="6">#REF!</definedName>
    <definedName name="ปูนยาแนว" localSheetId="7">#REF!</definedName>
    <definedName name="ปูนยาแนว" localSheetId="9">#REF!</definedName>
    <definedName name="ปูนยาแนว" localSheetId="4">#REF!</definedName>
    <definedName name="ปูนยาแนว" localSheetId="3">#REF!</definedName>
    <definedName name="ปูนยาแนว" localSheetId="1">#REF!</definedName>
    <definedName name="ปูนยาแนว" localSheetId="0">#REF!</definedName>
    <definedName name="ปูนยาแนว" localSheetId="2">#REF!</definedName>
    <definedName name="ปูนยาแนว">#REF!</definedName>
    <definedName name="ผังตีเส้น" localSheetId="7">[30]!main</definedName>
    <definedName name="ผังตีเส้น" localSheetId="9">[30]!main</definedName>
    <definedName name="ผังตีเส้น" localSheetId="4">[30]!main</definedName>
    <definedName name="ผังตีเส้น" localSheetId="1">[30]!main</definedName>
    <definedName name="ผังตีเส้น" localSheetId="0">[30]!main</definedName>
    <definedName name="ผังตีเส้น" localSheetId="2">[30]!main</definedName>
    <definedName name="ผังตีเส้น">[30]!main</definedName>
    <definedName name="ผังสีตีเส้น33" localSheetId="8">#REF!</definedName>
    <definedName name="ผังสีตีเส้น33" localSheetId="10">#REF!</definedName>
    <definedName name="ผังสีตีเส้น33" localSheetId="6">#REF!</definedName>
    <definedName name="ผังสีตีเส้น33" localSheetId="7">#REF!</definedName>
    <definedName name="ผังสีตีเส้น33" localSheetId="9">#REF!</definedName>
    <definedName name="ผังสีตีเส้น33" localSheetId="4">#REF!</definedName>
    <definedName name="ผังสีตีเส้น33" localSheetId="3">#REF!</definedName>
    <definedName name="ผังสีตีเส้น33" localSheetId="1">#REF!</definedName>
    <definedName name="ผังสีตีเส้น33" localSheetId="0">#REF!</definedName>
    <definedName name="ผังสีตีเส้น33" localSheetId="2">#REF!</definedName>
    <definedName name="ผังสีตีเส้น33">#REF!</definedName>
    <definedName name="ผังสีตีเส้นสาย33" localSheetId="8">#REF!</definedName>
    <definedName name="ผังสีตีเส้นสาย33" localSheetId="10">#REF!</definedName>
    <definedName name="ผังสีตีเส้นสาย33" localSheetId="6">#REF!</definedName>
    <definedName name="ผังสีตีเส้นสาย33" localSheetId="7">#REF!</definedName>
    <definedName name="ผังสีตีเส้นสาย33" localSheetId="9">#REF!</definedName>
    <definedName name="ผังสีตีเส้นสาย33" localSheetId="4">#REF!</definedName>
    <definedName name="ผังสีตีเส้นสาย33" localSheetId="3">#REF!</definedName>
    <definedName name="ผังสีตีเส้นสาย33" localSheetId="1">#REF!</definedName>
    <definedName name="ผังสีตีเส้นสาย33" localSheetId="0">#REF!</definedName>
    <definedName name="ผังสีตีเส้นสาย33" localSheetId="2">#REF!</definedName>
    <definedName name="ผังสีตีเส้นสาย33">#REF!</definedName>
    <definedName name="ผังสีตีเส้นสาย33ใหม่" localSheetId="8">#REF!</definedName>
    <definedName name="ผังสีตีเส้นสาย33ใหม่" localSheetId="10">#REF!</definedName>
    <definedName name="ผังสีตีเส้นสาย33ใหม่" localSheetId="6">#REF!</definedName>
    <definedName name="ผังสีตีเส้นสาย33ใหม่" localSheetId="7">#REF!</definedName>
    <definedName name="ผังสีตีเส้นสาย33ใหม่" localSheetId="9">#REF!</definedName>
    <definedName name="ผังสีตีเส้นสาย33ใหม่" localSheetId="4">#REF!</definedName>
    <definedName name="ผังสีตีเส้นสาย33ใหม่" localSheetId="3">#REF!</definedName>
    <definedName name="ผังสีตีเส้นสาย33ใหม่" localSheetId="1">#REF!</definedName>
    <definedName name="ผังสีตีเส้นสาย33ใหม่" localSheetId="0">#REF!</definedName>
    <definedName name="ผังสีตีเส้นสาย33ใหม่" localSheetId="2">#REF!</definedName>
    <definedName name="ผังสีตีเส้นสาย33ใหม่">#REF!</definedName>
    <definedName name="ผังแสดงบริเวณสถานที่ก่อสร้าง" localSheetId="8">#REF!</definedName>
    <definedName name="ผังแสดงบริเวณสถานที่ก่อสร้าง" localSheetId="10">#REF!</definedName>
    <definedName name="ผังแสดงบริเวณสถานที่ก่อสร้าง" localSheetId="6">#REF!</definedName>
    <definedName name="ผังแสดงบริเวณสถานที่ก่อสร้าง" localSheetId="7">#REF!</definedName>
    <definedName name="ผังแสดงบริเวณสถานที่ก่อสร้าง" localSheetId="9">#REF!</definedName>
    <definedName name="ผังแสดงบริเวณสถานที่ก่อสร้าง" localSheetId="4">#REF!</definedName>
    <definedName name="ผังแสดงบริเวณสถานที่ก่อสร้าง" localSheetId="3">#REF!</definedName>
    <definedName name="ผังแสดงบริเวณสถานที่ก่อสร้าง" localSheetId="1">#REF!</definedName>
    <definedName name="ผังแสดงบริเวณสถานที่ก่อสร้าง" localSheetId="0">#REF!</definedName>
    <definedName name="ผังแสดงบริเวณสถานที่ก่อสร้าง" localSheetId="2">#REF!</definedName>
    <definedName name="ผังแสดงบริเวณสถานที่ก่อสร้าง">#REF!</definedName>
    <definedName name="พพ">[31]หกล้อขนส่ง!$BS$25</definedName>
    <definedName name="พื้น10ม.">[32]ข้อมูลคำนวณ!$J$43</definedName>
    <definedName name="พื้น12ม.">[32]ข้อมูลคำนวณ!$D$54</definedName>
    <definedName name="พื้น5ม.">[32]ข้อมูลคำนวณ!$D$21</definedName>
    <definedName name="พื้น6ม.">[32]ข้อมูลคำนวณ!$J$21</definedName>
    <definedName name="พื้น7ม.">[32]ข้อมูลคำนวณ!$D$32</definedName>
    <definedName name="พื้น8ม.">[32]ข้อมูลคำนวณ!$J$32</definedName>
    <definedName name="พื้น9ม.">[32]ข้อมูลคำนวณ!$D$43</definedName>
    <definedName name="ฟ">#REF!</definedName>
    <definedName name="ภูมิอากาศ" localSheetId="8">#REF!</definedName>
    <definedName name="ภูมิอากาศ" localSheetId="10">#REF!</definedName>
    <definedName name="ภูมิอากาศ" localSheetId="6">#REF!</definedName>
    <definedName name="ภูมิอากาศ" localSheetId="7">#REF!</definedName>
    <definedName name="ภูมิอากาศ" localSheetId="9">#REF!</definedName>
    <definedName name="ภูมิอากาศ" localSheetId="4">#REF!</definedName>
    <definedName name="ภูมิอากาศ" localSheetId="3">#REF!</definedName>
    <definedName name="ภูมิอากาศ" localSheetId="1">#REF!</definedName>
    <definedName name="ภูมิอากาศ" localSheetId="0">#REF!</definedName>
    <definedName name="ภูมิอากาศ" localSheetId="2">#REF!</definedName>
    <definedName name="ภูมิอากาศ">#REF!</definedName>
    <definedName name="ม.3">#REF!</definedName>
    <definedName name="มบ1">#REF!</definedName>
    <definedName name="ร" localSheetId="8">#REF!</definedName>
    <definedName name="ร" localSheetId="10">#REF!</definedName>
    <definedName name="ร" localSheetId="6">#REF!</definedName>
    <definedName name="ร" localSheetId="7">#REF!</definedName>
    <definedName name="ร" localSheetId="9">#REF!</definedName>
    <definedName name="ร" localSheetId="4">#REF!</definedName>
    <definedName name="ร" localSheetId="3">#REF!</definedName>
    <definedName name="ร" localSheetId="1">#REF!</definedName>
    <definedName name="ร" localSheetId="0">#REF!</definedName>
    <definedName name="ร" localSheetId="2">#REF!</definedName>
    <definedName name="ร">#REF!</definedName>
    <definedName name="รถตีเส้น" localSheetId="8">#REF!</definedName>
    <definedName name="รถตีเส้น" localSheetId="10">#REF!</definedName>
    <definedName name="รถตีเส้น" localSheetId="6">#REF!</definedName>
    <definedName name="รถตีเส้น" localSheetId="7">#REF!</definedName>
    <definedName name="รถตีเส้น" localSheetId="9">#REF!</definedName>
    <definedName name="รถตีเส้น" localSheetId="4">#REF!</definedName>
    <definedName name="รถตีเส้น" localSheetId="3">#REF!</definedName>
    <definedName name="รถตีเส้น" localSheetId="1">#REF!</definedName>
    <definedName name="รถตีเส้น" localSheetId="0">#REF!</definedName>
    <definedName name="รถตีเส้น" localSheetId="2">#REF!</definedName>
    <definedName name="รถตีเส้น">#REF!</definedName>
    <definedName name="รถบริการ" localSheetId="8">#REF!</definedName>
    <definedName name="รถบริการ" localSheetId="10">#REF!</definedName>
    <definedName name="รถบริการ" localSheetId="6">#REF!</definedName>
    <definedName name="รถบริการ" localSheetId="7">#REF!</definedName>
    <definedName name="รถบริการ" localSheetId="9">#REF!</definedName>
    <definedName name="รถบริการ" localSheetId="4">#REF!</definedName>
    <definedName name="รถบริการ" localSheetId="3">#REF!</definedName>
    <definedName name="รถบริการ" localSheetId="1">#REF!</definedName>
    <definedName name="รถบริการ" localSheetId="0">#REF!</definedName>
    <definedName name="รถบริการ" localSheetId="2">#REF!</definedName>
    <definedName name="รถบริการ">#REF!</definedName>
    <definedName name="ระยะดินตัด" localSheetId="8">#REF!</definedName>
    <definedName name="ระยะดินตัด" localSheetId="10">#REF!</definedName>
    <definedName name="ระยะดินตัด" localSheetId="6">#REF!</definedName>
    <definedName name="ระยะดินตัด" localSheetId="7">#REF!</definedName>
    <definedName name="ระยะดินตัด" localSheetId="9">#REF!</definedName>
    <definedName name="ระยะดินตัด" localSheetId="4">#REF!</definedName>
    <definedName name="ระยะดินตัด" localSheetId="3">#REF!</definedName>
    <definedName name="ระยะดินตัด" localSheetId="1">#REF!</definedName>
    <definedName name="ระยะดินตัด" localSheetId="0">#REF!</definedName>
    <definedName name="ระยะดินตัด" localSheetId="2">#REF!</definedName>
    <definedName name="ระยะดินตัด">#REF!</definedName>
    <definedName name="ระยะดินถม" localSheetId="8">#REF!</definedName>
    <definedName name="ระยะดินถม" localSheetId="10">#REF!</definedName>
    <definedName name="ระยะดินถม" localSheetId="6">#REF!</definedName>
    <definedName name="ระยะดินถม" localSheetId="7">#REF!</definedName>
    <definedName name="ระยะดินถม" localSheetId="9">#REF!</definedName>
    <definedName name="ระยะดินถม" localSheetId="4">#REF!</definedName>
    <definedName name="ระยะดินถม" localSheetId="3">#REF!</definedName>
    <definedName name="ระยะดินถม" localSheetId="1">#REF!</definedName>
    <definedName name="ระยะดินถม" localSheetId="0">#REF!</definedName>
    <definedName name="ระยะดินถม" localSheetId="2">#REF!</definedName>
    <definedName name="ระยะดินถม">#REF!</definedName>
    <definedName name="ระยะทรายถม" localSheetId="8">#REF!</definedName>
    <definedName name="ระยะทรายถม" localSheetId="10">#REF!</definedName>
    <definedName name="ระยะทรายถม" localSheetId="6">#REF!</definedName>
    <definedName name="ระยะทรายถม" localSheetId="7">#REF!</definedName>
    <definedName name="ระยะทรายถม" localSheetId="9">#REF!</definedName>
    <definedName name="ระยะทรายถม" localSheetId="4">#REF!</definedName>
    <definedName name="ระยะทรายถม" localSheetId="3">#REF!</definedName>
    <definedName name="ระยะทรายถม" localSheetId="1">#REF!</definedName>
    <definedName name="ระยะทรายถม" localSheetId="0">#REF!</definedName>
    <definedName name="ระยะทรายถม" localSheetId="2">#REF!</definedName>
    <definedName name="ระยะทรายถม">#REF!</definedName>
    <definedName name="ระยะทรายหยาบ" localSheetId="8">#REF!</definedName>
    <definedName name="ระยะทรายหยาบ" localSheetId="10">#REF!</definedName>
    <definedName name="ระยะทรายหยาบ" localSheetId="6">#REF!</definedName>
    <definedName name="ระยะทรายหยาบ" localSheetId="7">#REF!</definedName>
    <definedName name="ระยะทรายหยาบ" localSheetId="9">#REF!</definedName>
    <definedName name="ระยะทรายหยาบ" localSheetId="4">#REF!</definedName>
    <definedName name="ระยะทรายหยาบ" localSheetId="3">#REF!</definedName>
    <definedName name="ระยะทรายหยาบ" localSheetId="1">#REF!</definedName>
    <definedName name="ระยะทรายหยาบ" localSheetId="0">#REF!</definedName>
    <definedName name="ระยะทรายหยาบ" localSheetId="2">#REF!</definedName>
    <definedName name="ระยะทรายหยาบ">#REF!</definedName>
    <definedName name="ระยะปูนต์" localSheetId="8">#REF!</definedName>
    <definedName name="ระยะปูนต์" localSheetId="10">#REF!</definedName>
    <definedName name="ระยะปูนต์" localSheetId="6">#REF!</definedName>
    <definedName name="ระยะปูนต์" localSheetId="7">#REF!</definedName>
    <definedName name="ระยะปูนต์" localSheetId="9">#REF!</definedName>
    <definedName name="ระยะปูนต์" localSheetId="4">#REF!</definedName>
    <definedName name="ระยะปูนต์" localSheetId="3">#REF!</definedName>
    <definedName name="ระยะปูนต์" localSheetId="1">#REF!</definedName>
    <definedName name="ระยะปูนต์" localSheetId="0">#REF!</definedName>
    <definedName name="ระยะปูนต์" localSheetId="2">#REF!</definedName>
    <definedName name="ระยะปูนต์">#REF!</definedName>
    <definedName name="ระยะลูกรัง" localSheetId="8">#REF!</definedName>
    <definedName name="ระยะลูกรัง" localSheetId="10">#REF!</definedName>
    <definedName name="ระยะลูกรัง" localSheetId="6">#REF!</definedName>
    <definedName name="ระยะลูกรัง" localSheetId="7">#REF!</definedName>
    <definedName name="ระยะลูกรัง" localSheetId="9">#REF!</definedName>
    <definedName name="ระยะลูกรัง" localSheetId="4">#REF!</definedName>
    <definedName name="ระยะลูกรัง" localSheetId="3">#REF!</definedName>
    <definedName name="ระยะลูกรัง" localSheetId="1">#REF!</definedName>
    <definedName name="ระยะลูกรัง" localSheetId="0">#REF!</definedName>
    <definedName name="ระยะลูกรัง" localSheetId="2">#REF!</definedName>
    <definedName name="ระยะลูกรัง">#REF!</definedName>
    <definedName name="ระยะวัสดุคัดเลือก" localSheetId="8">#REF!</definedName>
    <definedName name="ระยะวัสดุคัดเลือก" localSheetId="10">#REF!</definedName>
    <definedName name="ระยะวัสดุคัดเลือก" localSheetId="6">#REF!</definedName>
    <definedName name="ระยะวัสดุคัดเลือก" localSheetId="7">#REF!</definedName>
    <definedName name="ระยะวัสดุคัดเลือก" localSheetId="9">#REF!</definedName>
    <definedName name="ระยะวัสดุคัดเลือก" localSheetId="4">#REF!</definedName>
    <definedName name="ระยะวัสดุคัดเลือก" localSheetId="3">#REF!</definedName>
    <definedName name="ระยะวัสดุคัดเลือก" localSheetId="1">#REF!</definedName>
    <definedName name="ระยะวัสดุคัดเลือก" localSheetId="0">#REF!</definedName>
    <definedName name="ระยะวัสดุคัดเลือก" localSheetId="2">#REF!</definedName>
    <definedName name="ระยะวัสดุคัดเลือก">#REF!</definedName>
    <definedName name="ระยะหิน12" localSheetId="8">#REF!</definedName>
    <definedName name="ระยะหิน12" localSheetId="10">#REF!</definedName>
    <definedName name="ระยะหิน12" localSheetId="6">#REF!</definedName>
    <definedName name="ระยะหิน12" localSheetId="7">#REF!</definedName>
    <definedName name="ระยะหิน12" localSheetId="9">#REF!</definedName>
    <definedName name="ระยะหิน12" localSheetId="4">#REF!</definedName>
    <definedName name="ระยะหิน12" localSheetId="3">#REF!</definedName>
    <definedName name="ระยะหิน12" localSheetId="1">#REF!</definedName>
    <definedName name="ระยะหิน12" localSheetId="0">#REF!</definedName>
    <definedName name="ระยะหิน12" localSheetId="2">#REF!</definedName>
    <definedName name="ระยะหิน12">#REF!</definedName>
    <definedName name="ระยะหินคลุก" localSheetId="8">#REF!</definedName>
    <definedName name="ระยะหินคลุก" localSheetId="10">#REF!</definedName>
    <definedName name="ระยะหินคลุก" localSheetId="6">#REF!</definedName>
    <definedName name="ระยะหินคลุก" localSheetId="7">#REF!</definedName>
    <definedName name="ระยะหินคลุก" localSheetId="9">#REF!</definedName>
    <definedName name="ระยะหินคลุก" localSheetId="4">#REF!</definedName>
    <definedName name="ระยะหินคลุก" localSheetId="3">#REF!</definedName>
    <definedName name="ระยะหินคลุก" localSheetId="1">#REF!</definedName>
    <definedName name="ระยะหินคลุก" localSheetId="0">#REF!</definedName>
    <definedName name="ระยะหินคลุก" localSheetId="2">#REF!</definedName>
    <definedName name="ระยะหินคลุก">#REF!</definedName>
    <definedName name="ระยะหินผสม" localSheetId="8">#REF!</definedName>
    <definedName name="ระยะหินผสม" localSheetId="10">#REF!</definedName>
    <definedName name="ระยะหินผสม" localSheetId="6">#REF!</definedName>
    <definedName name="ระยะหินผสม" localSheetId="7">#REF!</definedName>
    <definedName name="ระยะหินผสม" localSheetId="9">#REF!</definedName>
    <definedName name="ระยะหินผสม" localSheetId="4">#REF!</definedName>
    <definedName name="ระยะหินผสม" localSheetId="3">#REF!</definedName>
    <definedName name="ระยะหินผสม" localSheetId="1">#REF!</definedName>
    <definedName name="ระยะหินผสม" localSheetId="0">#REF!</definedName>
    <definedName name="ระยะหินผสม" localSheetId="2">#REF!</definedName>
    <definedName name="ระยะหินผสม">#REF!</definedName>
    <definedName name="ระยะเหล็กเส้น" localSheetId="8">#REF!</definedName>
    <definedName name="ระยะเหล็กเส้น" localSheetId="10">#REF!</definedName>
    <definedName name="ระยะเหล็กเส้น" localSheetId="6">#REF!</definedName>
    <definedName name="ระยะเหล็กเส้น" localSheetId="7">#REF!</definedName>
    <definedName name="ระยะเหล็กเส้น" localSheetId="9">#REF!</definedName>
    <definedName name="ระยะเหล็กเส้น" localSheetId="4">#REF!</definedName>
    <definedName name="ระยะเหล็กเส้น" localSheetId="3">#REF!</definedName>
    <definedName name="ระยะเหล็กเส้น" localSheetId="1">#REF!</definedName>
    <definedName name="ระยะเหล็กเส้น" localSheetId="0">#REF!</definedName>
    <definedName name="ระยะเหล็กเส้น" localSheetId="2">#REF!</definedName>
    <definedName name="ระยะเหล็กเส้น">#REF!</definedName>
    <definedName name="ระยะแอสฟัลท์" localSheetId="8">#REF!</definedName>
    <definedName name="ระยะแอสฟัลท์" localSheetId="10">#REF!</definedName>
    <definedName name="ระยะแอสฟัลท์" localSheetId="6">#REF!</definedName>
    <definedName name="ระยะแอสฟัลท์" localSheetId="7">#REF!</definedName>
    <definedName name="ระยะแอสฟัลท์" localSheetId="9">#REF!</definedName>
    <definedName name="ระยะแอสฟัลท์" localSheetId="4">#REF!</definedName>
    <definedName name="ระยะแอสฟัลท์" localSheetId="3">#REF!</definedName>
    <definedName name="ระยะแอสฟัลท์" localSheetId="1">#REF!</definedName>
    <definedName name="ระยะแอสฟัลท์" localSheetId="0">#REF!</definedName>
    <definedName name="ระยะแอสฟัลท์" localSheetId="2">#REF!</definedName>
    <definedName name="ระยะแอสฟัลท์">#REF!</definedName>
    <definedName name="ราคา" localSheetId="8">#REF!</definedName>
    <definedName name="ราคา" localSheetId="10">#REF!</definedName>
    <definedName name="ราคา" localSheetId="6">#REF!</definedName>
    <definedName name="ราคา" localSheetId="7">#REF!</definedName>
    <definedName name="ราคา" localSheetId="9">#REF!</definedName>
    <definedName name="ราคา" localSheetId="4">#REF!</definedName>
    <definedName name="ราคา" localSheetId="3">#REF!</definedName>
    <definedName name="ราคา" localSheetId="1">#REF!</definedName>
    <definedName name="ราคา" localSheetId="0">#REF!</definedName>
    <definedName name="ราคา" localSheetId="2">#REF!</definedName>
    <definedName name="ราคา">#REF!</definedName>
    <definedName name="ราคากลาง" localSheetId="8">#REF!</definedName>
    <definedName name="ราคากลาง" localSheetId="10">#REF!</definedName>
    <definedName name="ราคากลาง" localSheetId="6">#REF!</definedName>
    <definedName name="ราคากลาง" localSheetId="7">#REF!</definedName>
    <definedName name="ราคากลาง" localSheetId="9">#REF!</definedName>
    <definedName name="ราคากลาง" localSheetId="4">#REF!</definedName>
    <definedName name="ราคากลาง" localSheetId="3">#REF!</definedName>
    <definedName name="ราคากลาง" localSheetId="1">#REF!</definedName>
    <definedName name="ราคากลาง" localSheetId="0">#REF!</definedName>
    <definedName name="ราคากลาง" localSheetId="2">#REF!</definedName>
    <definedName name="ราคากลาง">#REF!</definedName>
    <definedName name="ราคาดินตัด" localSheetId="8">#REF!</definedName>
    <definedName name="ราคาดินตัด" localSheetId="10">#REF!</definedName>
    <definedName name="ราคาดินตัด" localSheetId="6">#REF!</definedName>
    <definedName name="ราคาดินตัด" localSheetId="7">#REF!</definedName>
    <definedName name="ราคาดินตัด" localSheetId="9">#REF!</definedName>
    <definedName name="ราคาดินตัด" localSheetId="4">#REF!</definedName>
    <definedName name="ราคาดินตัด" localSheetId="3">#REF!</definedName>
    <definedName name="ราคาดินตัด" localSheetId="1">#REF!</definedName>
    <definedName name="ราคาดินตัด" localSheetId="0">#REF!</definedName>
    <definedName name="ราคาดินตัด" localSheetId="2">#REF!</definedName>
    <definedName name="ราคาดินตัด">#REF!</definedName>
    <definedName name="ราคาดินถม" localSheetId="8">#REF!</definedName>
    <definedName name="ราคาดินถม" localSheetId="10">#REF!</definedName>
    <definedName name="ราคาดินถม" localSheetId="6">#REF!</definedName>
    <definedName name="ราคาดินถม" localSheetId="7">#REF!</definedName>
    <definedName name="ราคาดินถม" localSheetId="9">#REF!</definedName>
    <definedName name="ราคาดินถม" localSheetId="4">#REF!</definedName>
    <definedName name="ราคาดินถม" localSheetId="3">#REF!</definedName>
    <definedName name="ราคาดินถม" localSheetId="1">#REF!</definedName>
    <definedName name="ราคาดินถม" localSheetId="0">#REF!</definedName>
    <definedName name="ราคาดินถม" localSheetId="2">#REF!</definedName>
    <definedName name="ราคาดินถม">#REF!</definedName>
    <definedName name="ราคาทรายถม" localSheetId="8">#REF!</definedName>
    <definedName name="ราคาทรายถม" localSheetId="10">#REF!</definedName>
    <definedName name="ราคาทรายถม" localSheetId="6">#REF!</definedName>
    <definedName name="ราคาทรายถม" localSheetId="7">#REF!</definedName>
    <definedName name="ราคาทรายถม" localSheetId="9">#REF!</definedName>
    <definedName name="ราคาทรายถม" localSheetId="4">#REF!</definedName>
    <definedName name="ราคาทรายถม" localSheetId="3">#REF!</definedName>
    <definedName name="ราคาทรายถม" localSheetId="1">#REF!</definedName>
    <definedName name="ราคาทรายถม" localSheetId="0">#REF!</definedName>
    <definedName name="ราคาทรายถม" localSheetId="2">#REF!</definedName>
    <definedName name="ราคาทรายถม">#REF!</definedName>
    <definedName name="ราคาทรายหยาบ" localSheetId="8">#REF!</definedName>
    <definedName name="ราคาทรายหยาบ" localSheetId="10">#REF!</definedName>
    <definedName name="ราคาทรายหยาบ" localSheetId="6">#REF!</definedName>
    <definedName name="ราคาทรายหยาบ" localSheetId="7">#REF!</definedName>
    <definedName name="ราคาทรายหยาบ" localSheetId="9">#REF!</definedName>
    <definedName name="ราคาทรายหยาบ" localSheetId="4">#REF!</definedName>
    <definedName name="ราคาทรายหยาบ" localSheetId="3">#REF!</definedName>
    <definedName name="ราคาทรายหยาบ" localSheetId="1">#REF!</definedName>
    <definedName name="ราคาทรายหยาบ" localSheetId="0">#REF!</definedName>
    <definedName name="ราคาทรายหยาบ" localSheetId="2">#REF!</definedName>
    <definedName name="ราคาทรายหยาบ">#REF!</definedName>
    <definedName name="ราคาปูนต์" localSheetId="8">#REF!</definedName>
    <definedName name="ราคาปูนต์" localSheetId="10">#REF!</definedName>
    <definedName name="ราคาปูนต์" localSheetId="6">#REF!</definedName>
    <definedName name="ราคาปูนต์" localSheetId="7">#REF!</definedName>
    <definedName name="ราคาปูนต์" localSheetId="9">#REF!</definedName>
    <definedName name="ราคาปูนต์" localSheetId="4">#REF!</definedName>
    <definedName name="ราคาปูนต์" localSheetId="3">#REF!</definedName>
    <definedName name="ราคาปูนต์" localSheetId="1">#REF!</definedName>
    <definedName name="ราคาปูนต์" localSheetId="0">#REF!</definedName>
    <definedName name="ราคาปูนต์" localSheetId="2">#REF!</definedName>
    <definedName name="ราคาปูนต์">#REF!</definedName>
    <definedName name="ราคาลูกรัง" localSheetId="8">#REF!</definedName>
    <definedName name="ราคาลูกรัง" localSheetId="10">#REF!</definedName>
    <definedName name="ราคาลูกรัง" localSheetId="6">#REF!</definedName>
    <definedName name="ราคาลูกรัง" localSheetId="7">#REF!</definedName>
    <definedName name="ราคาลูกรัง" localSheetId="9">#REF!</definedName>
    <definedName name="ราคาลูกรัง" localSheetId="4">#REF!</definedName>
    <definedName name="ราคาลูกรัง" localSheetId="3">#REF!</definedName>
    <definedName name="ราคาลูกรัง" localSheetId="1">#REF!</definedName>
    <definedName name="ราคาลูกรัง" localSheetId="0">#REF!</definedName>
    <definedName name="ราคาลูกรัง" localSheetId="2">#REF!</definedName>
    <definedName name="ราคาลูกรัง">#REF!</definedName>
    <definedName name="ราคาวัสดุคัดเลือก" localSheetId="8">#REF!</definedName>
    <definedName name="ราคาวัสดุคัดเลือก" localSheetId="10">#REF!</definedName>
    <definedName name="ราคาวัสดุคัดเลือก" localSheetId="6">#REF!</definedName>
    <definedName name="ราคาวัสดุคัดเลือก" localSheetId="7">#REF!</definedName>
    <definedName name="ราคาวัสดุคัดเลือก" localSheetId="9">#REF!</definedName>
    <definedName name="ราคาวัสดุคัดเลือก" localSheetId="4">#REF!</definedName>
    <definedName name="ราคาวัสดุคัดเลือก" localSheetId="3">#REF!</definedName>
    <definedName name="ราคาวัสดุคัดเลือก" localSheetId="1">#REF!</definedName>
    <definedName name="ราคาวัสดุคัดเลือก" localSheetId="0">#REF!</definedName>
    <definedName name="ราคาวัสดุคัดเลือก" localSheetId="2">#REF!</definedName>
    <definedName name="ราคาวัสดุคัดเลือก">#REF!</definedName>
    <definedName name="ราคาหิน12" localSheetId="8">#REF!</definedName>
    <definedName name="ราคาหิน12" localSheetId="10">#REF!</definedName>
    <definedName name="ราคาหิน12" localSheetId="6">#REF!</definedName>
    <definedName name="ราคาหิน12" localSheetId="7">#REF!</definedName>
    <definedName name="ราคาหิน12" localSheetId="9">#REF!</definedName>
    <definedName name="ราคาหิน12" localSheetId="4">#REF!</definedName>
    <definedName name="ราคาหิน12" localSheetId="3">#REF!</definedName>
    <definedName name="ราคาหิน12" localSheetId="1">#REF!</definedName>
    <definedName name="ราคาหิน12" localSheetId="0">#REF!</definedName>
    <definedName name="ราคาหิน12" localSheetId="2">#REF!</definedName>
    <definedName name="ราคาหิน12">#REF!</definedName>
    <definedName name="ราคาหินคลุก" localSheetId="8">#REF!</definedName>
    <definedName name="ราคาหินคลุก" localSheetId="10">#REF!</definedName>
    <definedName name="ราคาหินคลุก" localSheetId="6">#REF!</definedName>
    <definedName name="ราคาหินคลุก" localSheetId="7">#REF!</definedName>
    <definedName name="ราคาหินคลุก" localSheetId="9">#REF!</definedName>
    <definedName name="ราคาหินคลุก" localSheetId="4">#REF!</definedName>
    <definedName name="ราคาหินคลุก" localSheetId="3">#REF!</definedName>
    <definedName name="ราคาหินคลุก" localSheetId="1">#REF!</definedName>
    <definedName name="ราคาหินคลุก" localSheetId="0">#REF!</definedName>
    <definedName name="ราคาหินคลุก" localSheetId="2">#REF!</definedName>
    <definedName name="ราคาหินคลุก">#REF!</definedName>
    <definedName name="ราคาหินผสม" localSheetId="8">#REF!</definedName>
    <definedName name="ราคาหินผสม" localSheetId="10">#REF!</definedName>
    <definedName name="ราคาหินผสม" localSheetId="6">#REF!</definedName>
    <definedName name="ราคาหินผสม" localSheetId="7">#REF!</definedName>
    <definedName name="ราคาหินผสม" localSheetId="9">#REF!</definedName>
    <definedName name="ราคาหินผสม" localSheetId="4">#REF!</definedName>
    <definedName name="ราคาหินผสม" localSheetId="3">#REF!</definedName>
    <definedName name="ราคาหินผสม" localSheetId="1">#REF!</definedName>
    <definedName name="ราคาหินผสม" localSheetId="0">#REF!</definedName>
    <definedName name="ราคาหินผสม" localSheetId="2">#REF!</definedName>
    <definedName name="ราคาหินผสม">#REF!</definedName>
    <definedName name="ราคาเหล็กเส้น" localSheetId="8">#REF!</definedName>
    <definedName name="ราคาเหล็กเส้น" localSheetId="10">#REF!</definedName>
    <definedName name="ราคาเหล็กเส้น" localSheetId="6">#REF!</definedName>
    <definedName name="ราคาเหล็กเส้น" localSheetId="7">#REF!</definedName>
    <definedName name="ราคาเหล็กเส้น" localSheetId="9">#REF!</definedName>
    <definedName name="ราคาเหล็กเส้น" localSheetId="4">#REF!</definedName>
    <definedName name="ราคาเหล็กเส้น" localSheetId="3">#REF!</definedName>
    <definedName name="ราคาเหล็กเส้น" localSheetId="1">#REF!</definedName>
    <definedName name="ราคาเหล็กเส้น" localSheetId="0">#REF!</definedName>
    <definedName name="ราคาเหล็กเส้น" localSheetId="2">#REF!</definedName>
    <definedName name="ราคาเหล็กเส้น">#REF!</definedName>
    <definedName name="ราคาแอสฟัลท์" localSheetId="8">#REF!</definedName>
    <definedName name="ราคาแอสฟัลท์" localSheetId="10">#REF!</definedName>
    <definedName name="ราคาแอสฟัลท์" localSheetId="6">#REF!</definedName>
    <definedName name="ราคาแอสฟัลท์" localSheetId="7">#REF!</definedName>
    <definedName name="ราคาแอสฟัลท์" localSheetId="9">#REF!</definedName>
    <definedName name="ราคาแอสฟัลท์" localSheetId="4">#REF!</definedName>
    <definedName name="ราคาแอสฟัลท์" localSheetId="3">#REF!</definedName>
    <definedName name="ราคาแอสฟัลท์" localSheetId="1">#REF!</definedName>
    <definedName name="ราคาแอสฟัลท์" localSheetId="0">#REF!</definedName>
    <definedName name="ราคาแอสฟัลท์" localSheetId="2">#REF!</definedName>
    <definedName name="ราคาแอสฟัลท์">#REF!</definedName>
    <definedName name="รูปตัด" localSheetId="8">#REF!</definedName>
    <definedName name="รูปตัด" localSheetId="10">#REF!</definedName>
    <definedName name="รูปตัด" localSheetId="6">#REF!</definedName>
    <definedName name="รูปตัด" localSheetId="7">#REF!</definedName>
    <definedName name="รูปตัด" localSheetId="9">#REF!</definedName>
    <definedName name="รูปตัด" localSheetId="4">#REF!</definedName>
    <definedName name="รูปตัด" localSheetId="3">#REF!</definedName>
    <definedName name="รูปตัด" localSheetId="1">#REF!</definedName>
    <definedName name="รูปตัด" localSheetId="0">#REF!</definedName>
    <definedName name="รูปตัด" localSheetId="2">#REF!</definedName>
    <definedName name="รูปตัด">#REF!</definedName>
    <definedName name="วววววววว" localSheetId="8">#REF!</definedName>
    <definedName name="วววววววว" localSheetId="10">#REF!</definedName>
    <definedName name="วววววววว" localSheetId="6">#REF!</definedName>
    <definedName name="วววววววว" localSheetId="7">#REF!</definedName>
    <definedName name="วววววววว" localSheetId="9">#REF!</definedName>
    <definedName name="วววววววว" localSheetId="4">#REF!</definedName>
    <definedName name="วววววววว" localSheetId="3">#REF!</definedName>
    <definedName name="วววววววว" localSheetId="1">#REF!</definedName>
    <definedName name="วววววววว" localSheetId="0">#REF!</definedName>
    <definedName name="วววววววว" localSheetId="2">#REF!</definedName>
    <definedName name="วววววววว">#REF!</definedName>
    <definedName name="ววววววววว" localSheetId="8">#REF!</definedName>
    <definedName name="ววววววววว" localSheetId="10">#REF!</definedName>
    <definedName name="ววววววววว" localSheetId="6">#REF!</definedName>
    <definedName name="ววววววววว" localSheetId="7">#REF!</definedName>
    <definedName name="ววววววววว" localSheetId="9">#REF!</definedName>
    <definedName name="ววววววววว" localSheetId="4">#REF!</definedName>
    <definedName name="ววววววววว" localSheetId="3">#REF!</definedName>
    <definedName name="ววววววววว" localSheetId="1">#REF!</definedName>
    <definedName name="ววววววววว" localSheetId="0">#REF!</definedName>
    <definedName name="ววววววววว" localSheetId="2">#REF!</definedName>
    <definedName name="ววววววววว">#REF!</definedName>
    <definedName name="ศาลปกครอง" localSheetId="8">#REF!</definedName>
    <definedName name="ศาลปกครอง" localSheetId="10">#REF!</definedName>
    <definedName name="ศาลปกครอง" localSheetId="6">#REF!</definedName>
    <definedName name="ศาลปกครอง" localSheetId="7">#REF!</definedName>
    <definedName name="ศาลปกครอง" localSheetId="9">#REF!</definedName>
    <definedName name="ศาลปกครอง" localSheetId="4">#REF!</definedName>
    <definedName name="ศาลปกครอง" localSheetId="3">#REF!</definedName>
    <definedName name="ศาลปกครอง" localSheetId="1">#REF!</definedName>
    <definedName name="ศาลปกครอง" localSheetId="0">#REF!</definedName>
    <definedName name="ศาลปกครอง" localSheetId="2">#REF!</definedName>
    <definedName name="ศาลปกครอง">#REF!</definedName>
    <definedName name="ศูนย์เด็ก" localSheetId="8">#REF!</definedName>
    <definedName name="ศูนย์เด็ก" localSheetId="10">#REF!</definedName>
    <definedName name="ศูนย์เด็ก" localSheetId="6">#REF!</definedName>
    <definedName name="ศูนย์เด็ก" localSheetId="7">#REF!</definedName>
    <definedName name="ศูนย์เด็ก" localSheetId="9">#REF!</definedName>
    <definedName name="ศูนย์เด็ก" localSheetId="4">#REF!</definedName>
    <definedName name="ศูนย์เด็ก" localSheetId="3">#REF!</definedName>
    <definedName name="ศูนย์เด็ก" localSheetId="1">#REF!</definedName>
    <definedName name="ศูนย์เด็ก" localSheetId="0">#REF!</definedName>
    <definedName name="ศูนย์เด็ก" localSheetId="2">#REF!</definedName>
    <definedName name="ศูนย์เด็ก">#REF!</definedName>
    <definedName name="ส1" localSheetId="8">#REF!</definedName>
    <definedName name="ส1" localSheetId="10">#REF!</definedName>
    <definedName name="ส1" localSheetId="6">#REF!</definedName>
    <definedName name="ส1" localSheetId="7">#REF!</definedName>
    <definedName name="ส1" localSheetId="9">#REF!</definedName>
    <definedName name="ส1" localSheetId="4">#REF!</definedName>
    <definedName name="ส1" localSheetId="3">#REF!</definedName>
    <definedName name="ส1" localSheetId="1">#REF!</definedName>
    <definedName name="ส1" localSheetId="0">#REF!</definedName>
    <definedName name="ส1" localSheetId="2">#REF!</definedName>
    <definedName name="ส1">#REF!</definedName>
    <definedName name="ส2" localSheetId="8">#REF!</definedName>
    <definedName name="ส2" localSheetId="10">#REF!</definedName>
    <definedName name="ส2" localSheetId="6">#REF!</definedName>
    <definedName name="ส2" localSheetId="7">#REF!</definedName>
    <definedName name="ส2" localSheetId="9">#REF!</definedName>
    <definedName name="ส2" localSheetId="4">#REF!</definedName>
    <definedName name="ส2" localSheetId="3">#REF!</definedName>
    <definedName name="ส2" localSheetId="1">#REF!</definedName>
    <definedName name="ส2" localSheetId="0">#REF!</definedName>
    <definedName name="ส2" localSheetId="2">#REF!</definedName>
    <definedName name="ส2">#REF!</definedName>
    <definedName name="ส3" localSheetId="8">#REF!</definedName>
    <definedName name="ส3" localSheetId="10">#REF!</definedName>
    <definedName name="ส3" localSheetId="6">#REF!</definedName>
    <definedName name="ส3" localSheetId="7">#REF!</definedName>
    <definedName name="ส3" localSheetId="9">#REF!</definedName>
    <definedName name="ส3" localSheetId="4">#REF!</definedName>
    <definedName name="ส3" localSheetId="3">#REF!</definedName>
    <definedName name="ส3" localSheetId="1">#REF!</definedName>
    <definedName name="ส3" localSheetId="0">#REF!</definedName>
    <definedName name="ส3" localSheetId="2">#REF!</definedName>
    <definedName name="ส3">#REF!</definedName>
    <definedName name="ส4" localSheetId="8">#REF!</definedName>
    <definedName name="ส4" localSheetId="10">#REF!</definedName>
    <definedName name="ส4" localSheetId="6">#REF!</definedName>
    <definedName name="ส4" localSheetId="7">#REF!</definedName>
    <definedName name="ส4" localSheetId="9">#REF!</definedName>
    <definedName name="ส4" localSheetId="4">#REF!</definedName>
    <definedName name="ส4" localSheetId="3">#REF!</definedName>
    <definedName name="ส4" localSheetId="1">#REF!</definedName>
    <definedName name="ส4" localSheetId="0">#REF!</definedName>
    <definedName name="ส4" localSheetId="2">#REF!</definedName>
    <definedName name="ส4">#REF!</definedName>
    <definedName name="สรุป1">#REF!</definedName>
    <definedName name="หก">#REF!</definedName>
    <definedName name="หก1">#REF!</definedName>
    <definedName name="หค1">#REF!</definedName>
    <definedName name="หท">#REF!</definedName>
    <definedName name="หท1">#REF!</definedName>
    <definedName name="หย1">#REF!</definedName>
    <definedName name="หร1">#REF!</definedName>
    <definedName name="หัวกระเทาะ" localSheetId="8">#REF!</definedName>
    <definedName name="หัวกระเทาะ" localSheetId="10">#REF!</definedName>
    <definedName name="หัวกระเทาะ" localSheetId="6">#REF!</definedName>
    <definedName name="หัวกระเทาะ" localSheetId="7">#REF!</definedName>
    <definedName name="หัวกระเทาะ" localSheetId="9">#REF!</definedName>
    <definedName name="หัวกระเทาะ" localSheetId="4">#REF!</definedName>
    <definedName name="หัวกระเทาะ" localSheetId="3">#REF!</definedName>
    <definedName name="หัวกระเทาะ" localSheetId="1">#REF!</definedName>
    <definedName name="หัวกระเทาะ" localSheetId="0">#REF!</definedName>
    <definedName name="หัวกระเทาะ" localSheetId="2">#REF!</definedName>
    <definedName name="หัวกระเทาะ">#REF!</definedName>
    <definedName name="ๆ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31" l="1"/>
  <c r="D34" i="131"/>
  <c r="D36" i="131"/>
  <c r="AG82" i="118" l="1"/>
  <c r="AF82" i="118"/>
  <c r="AB82" i="118"/>
  <c r="AA82" i="118"/>
  <c r="W82" i="118"/>
  <c r="V82" i="118"/>
  <c r="R82" i="118"/>
  <c r="Q82" i="118"/>
  <c r="M82" i="118"/>
  <c r="L82" i="118"/>
  <c r="H82" i="118"/>
  <c r="G82" i="118"/>
  <c r="AG81" i="118"/>
  <c r="AF81" i="118"/>
  <c r="AB81" i="118"/>
  <c r="AA81" i="118"/>
  <c r="W81" i="118"/>
  <c r="V81" i="118"/>
  <c r="R81" i="118"/>
  <c r="Q81" i="118"/>
  <c r="M81" i="118"/>
  <c r="L81" i="118"/>
  <c r="H81" i="118"/>
  <c r="G81" i="118"/>
  <c r="AG80" i="118"/>
  <c r="AF80" i="118"/>
  <c r="AB80" i="118"/>
  <c r="AA80" i="118"/>
  <c r="W80" i="118"/>
  <c r="V80" i="118"/>
  <c r="R80" i="118"/>
  <c r="Q80" i="118"/>
  <c r="M80" i="118"/>
  <c r="L80" i="118"/>
  <c r="H80" i="118"/>
  <c r="G80" i="118"/>
  <c r="AG78" i="118"/>
  <c r="AF78" i="118"/>
  <c r="AB78" i="118"/>
  <c r="AA78" i="118"/>
  <c r="W78" i="118"/>
  <c r="V78" i="118"/>
  <c r="R78" i="118"/>
  <c r="Q78" i="118"/>
  <c r="M78" i="118"/>
  <c r="L78" i="118"/>
  <c r="H78" i="118"/>
  <c r="G78" i="118"/>
  <c r="AG77" i="118"/>
  <c r="AF77" i="118"/>
  <c r="AB77" i="118"/>
  <c r="AA77" i="118"/>
  <c r="W77" i="118"/>
  <c r="V77" i="118"/>
  <c r="R77" i="118"/>
  <c r="Q77" i="118"/>
  <c r="M77" i="118"/>
  <c r="L77" i="118"/>
  <c r="H77" i="118"/>
  <c r="G77" i="118"/>
  <c r="AG76" i="118"/>
  <c r="AF76" i="118"/>
  <c r="AB76" i="118"/>
  <c r="AA76" i="118"/>
  <c r="W76" i="118"/>
  <c r="V76" i="118"/>
  <c r="R76" i="118"/>
  <c r="Q76" i="118"/>
  <c r="M76" i="118"/>
  <c r="L76" i="118"/>
  <c r="H76" i="118"/>
  <c r="G76" i="118"/>
  <c r="AG75" i="118"/>
  <c r="AF75" i="118"/>
  <c r="AB75" i="118"/>
  <c r="AA75" i="118"/>
  <c r="W75" i="118"/>
  <c r="V75" i="118"/>
  <c r="R75" i="118"/>
  <c r="Q75" i="118"/>
  <c r="M75" i="118"/>
  <c r="L75" i="118"/>
  <c r="H75" i="118"/>
  <c r="G75" i="118"/>
  <c r="AG73" i="118"/>
  <c r="AF73" i="118"/>
  <c r="AB73" i="118"/>
  <c r="AA73" i="118"/>
  <c r="W73" i="118"/>
  <c r="V73" i="118"/>
  <c r="R73" i="118"/>
  <c r="Q73" i="118"/>
  <c r="M73" i="118"/>
  <c r="L73" i="118"/>
  <c r="H73" i="118"/>
  <c r="G73" i="118"/>
  <c r="AG72" i="118"/>
  <c r="AF72" i="118"/>
  <c r="AB72" i="118"/>
  <c r="AA72" i="118"/>
  <c r="W72" i="118"/>
  <c r="V72" i="118"/>
  <c r="R72" i="118"/>
  <c r="Q72" i="118"/>
  <c r="M72" i="118"/>
  <c r="L72" i="118"/>
  <c r="H72" i="118"/>
  <c r="G72" i="118"/>
  <c r="AG71" i="118"/>
  <c r="AF71" i="118"/>
  <c r="AB71" i="118"/>
  <c r="AA71" i="118"/>
  <c r="W71" i="118"/>
  <c r="V71" i="118"/>
  <c r="R71" i="118"/>
  <c r="Q71" i="118"/>
  <c r="M71" i="118"/>
  <c r="L71" i="118"/>
  <c r="H71" i="118"/>
  <c r="G71" i="118"/>
  <c r="AG70" i="118"/>
  <c r="AF70" i="118"/>
  <c r="AB70" i="118"/>
  <c r="AA70" i="118"/>
  <c r="W70" i="118"/>
  <c r="V70" i="118"/>
  <c r="R70" i="118"/>
  <c r="Q70" i="118"/>
  <c r="M70" i="118"/>
  <c r="L70" i="118"/>
  <c r="H70" i="118"/>
  <c r="G70" i="118"/>
  <c r="AG69" i="118"/>
  <c r="AF69" i="118"/>
  <c r="AB69" i="118"/>
  <c r="AA69" i="118"/>
  <c r="W69" i="118"/>
  <c r="V69" i="118"/>
  <c r="R69" i="118"/>
  <c r="Q69" i="118"/>
  <c r="M69" i="118"/>
  <c r="L69" i="118"/>
  <c r="H69" i="118"/>
  <c r="G69" i="118"/>
  <c r="AG68" i="118"/>
  <c r="AF68" i="118"/>
  <c r="AB68" i="118"/>
  <c r="AA68" i="118"/>
  <c r="W68" i="118"/>
  <c r="V68" i="118"/>
  <c r="R68" i="118"/>
  <c r="Q68" i="118"/>
  <c r="M68" i="118"/>
  <c r="L68" i="118"/>
  <c r="H68" i="118"/>
  <c r="G68" i="118"/>
  <c r="AG66" i="118"/>
  <c r="AF66" i="118"/>
  <c r="AB66" i="118"/>
  <c r="AA66" i="118"/>
  <c r="W66" i="118"/>
  <c r="V66" i="118"/>
  <c r="R66" i="118"/>
  <c r="Q66" i="118"/>
  <c r="M66" i="118"/>
  <c r="L66" i="118"/>
  <c r="H66" i="118"/>
  <c r="G66" i="118"/>
  <c r="AG65" i="118"/>
  <c r="AF65" i="118"/>
  <c r="AB65" i="118"/>
  <c r="AA65" i="118"/>
  <c r="W65" i="118"/>
  <c r="V65" i="118"/>
  <c r="R65" i="118"/>
  <c r="Q65" i="118"/>
  <c r="M65" i="118"/>
  <c r="L65" i="118"/>
  <c r="H65" i="118"/>
  <c r="G65" i="118"/>
  <c r="AG64" i="118"/>
  <c r="AF64" i="118"/>
  <c r="AB64" i="118"/>
  <c r="AA64" i="118"/>
  <c r="W64" i="118"/>
  <c r="V64" i="118"/>
  <c r="R64" i="118"/>
  <c r="Q64" i="118"/>
  <c r="M64" i="118"/>
  <c r="L64" i="118"/>
  <c r="H64" i="118"/>
  <c r="G64" i="118"/>
  <c r="AG63" i="118"/>
  <c r="AF63" i="118"/>
  <c r="AB63" i="118"/>
  <c r="AA63" i="118"/>
  <c r="W63" i="118"/>
  <c r="V63" i="118"/>
  <c r="R63" i="118"/>
  <c r="Q63" i="118"/>
  <c r="M63" i="118"/>
  <c r="L63" i="118"/>
  <c r="H63" i="118"/>
  <c r="G63" i="118"/>
  <c r="AG61" i="118"/>
  <c r="AF61" i="118"/>
  <c r="AB61" i="118"/>
  <c r="AA61" i="118"/>
  <c r="W61" i="118"/>
  <c r="V61" i="118"/>
  <c r="R61" i="118"/>
  <c r="Q61" i="118"/>
  <c r="M61" i="118"/>
  <c r="L61" i="118"/>
  <c r="H61" i="118"/>
  <c r="G61" i="118"/>
  <c r="AG60" i="118"/>
  <c r="AF60" i="118"/>
  <c r="AB60" i="118"/>
  <c r="AA60" i="118"/>
  <c r="W60" i="118"/>
  <c r="V60" i="118"/>
  <c r="R60" i="118"/>
  <c r="Q60" i="118"/>
  <c r="M60" i="118"/>
  <c r="L60" i="118"/>
  <c r="H60" i="118"/>
  <c r="G60" i="118"/>
  <c r="AG59" i="118"/>
  <c r="AF59" i="118"/>
  <c r="AB59" i="118"/>
  <c r="AA59" i="118"/>
  <c r="W59" i="118"/>
  <c r="V59" i="118"/>
  <c r="R59" i="118"/>
  <c r="Q59" i="118"/>
  <c r="M59" i="118"/>
  <c r="L59" i="118"/>
  <c r="H59" i="118"/>
  <c r="G59" i="118"/>
  <c r="AG58" i="118"/>
  <c r="AF58" i="118"/>
  <c r="AB58" i="118"/>
  <c r="AA58" i="118"/>
  <c r="W58" i="118"/>
  <c r="V58" i="118"/>
  <c r="R58" i="118"/>
  <c r="Q58" i="118"/>
  <c r="M58" i="118"/>
  <c r="L58" i="118"/>
  <c r="H58" i="118"/>
  <c r="G58" i="118"/>
  <c r="AG57" i="118"/>
  <c r="AF57" i="118"/>
  <c r="AB57" i="118"/>
  <c r="AA57" i="118"/>
  <c r="W57" i="118"/>
  <c r="V57" i="118"/>
  <c r="R57" i="118"/>
  <c r="Q57" i="118"/>
  <c r="M57" i="118"/>
  <c r="L57" i="118"/>
  <c r="H57" i="118"/>
  <c r="G57" i="118"/>
  <c r="AG56" i="118"/>
  <c r="AF56" i="118"/>
  <c r="AB56" i="118"/>
  <c r="AA56" i="118"/>
  <c r="W56" i="118"/>
  <c r="V56" i="118"/>
  <c r="R56" i="118"/>
  <c r="Q56" i="118"/>
  <c r="M56" i="118"/>
  <c r="L56" i="118"/>
  <c r="H56" i="118"/>
  <c r="G56" i="118"/>
  <c r="AG55" i="118"/>
  <c r="AF55" i="118"/>
  <c r="AB55" i="118"/>
  <c r="AA55" i="118"/>
  <c r="W55" i="118"/>
  <c r="V55" i="118"/>
  <c r="R55" i="118"/>
  <c r="Q55" i="118"/>
  <c r="M55" i="118"/>
  <c r="L55" i="118"/>
  <c r="H55" i="118"/>
  <c r="G55" i="118"/>
  <c r="AG52" i="118"/>
  <c r="AF52" i="118"/>
  <c r="AB52" i="118"/>
  <c r="AA52" i="118"/>
  <c r="W52" i="118"/>
  <c r="V52" i="118"/>
  <c r="R52" i="118"/>
  <c r="Q52" i="118"/>
  <c r="M52" i="118"/>
  <c r="L52" i="118"/>
  <c r="H52" i="118"/>
  <c r="G52" i="118"/>
  <c r="AG51" i="118"/>
  <c r="AF51" i="118"/>
  <c r="AB51" i="118"/>
  <c r="AA51" i="118"/>
  <c r="W51" i="118"/>
  <c r="V51" i="118"/>
  <c r="R51" i="118"/>
  <c r="Q51" i="118"/>
  <c r="M51" i="118"/>
  <c r="L51" i="118"/>
  <c r="H51" i="118"/>
  <c r="G51" i="118"/>
  <c r="AG47" i="118"/>
  <c r="AF47" i="118"/>
  <c r="AB47" i="118"/>
  <c r="AA47" i="118"/>
  <c r="W47" i="118"/>
  <c r="V47" i="118"/>
  <c r="R47" i="118"/>
  <c r="Q47" i="118"/>
  <c r="M47" i="118"/>
  <c r="L47" i="118"/>
  <c r="H47" i="118"/>
  <c r="G47" i="118"/>
  <c r="AG45" i="118"/>
  <c r="AF45" i="118"/>
  <c r="AB45" i="118"/>
  <c r="AA45" i="118"/>
  <c r="W45" i="118"/>
  <c r="V45" i="118"/>
  <c r="R45" i="118"/>
  <c r="Q45" i="118"/>
  <c r="M45" i="118"/>
  <c r="L45" i="118"/>
  <c r="H45" i="118"/>
  <c r="G45" i="118"/>
  <c r="AG44" i="118"/>
  <c r="AF44" i="118"/>
  <c r="AB44" i="118"/>
  <c r="AA44" i="118"/>
  <c r="W44" i="118"/>
  <c r="V44" i="118"/>
  <c r="R44" i="118"/>
  <c r="Q44" i="118"/>
  <c r="M44" i="118"/>
  <c r="L44" i="118"/>
  <c r="H44" i="118"/>
  <c r="G44" i="118"/>
  <c r="AG43" i="118"/>
  <c r="AF43" i="118"/>
  <c r="AB43" i="118"/>
  <c r="AA43" i="118"/>
  <c r="W43" i="118"/>
  <c r="V43" i="118"/>
  <c r="R43" i="118"/>
  <c r="Q43" i="118"/>
  <c r="M43" i="118"/>
  <c r="L43" i="118"/>
  <c r="H43" i="118"/>
  <c r="G43" i="118"/>
  <c r="AG42" i="118"/>
  <c r="AF42" i="118"/>
  <c r="AB42" i="118"/>
  <c r="AA42" i="118"/>
  <c r="W42" i="118"/>
  <c r="V42" i="118"/>
  <c r="R42" i="118"/>
  <c r="Q42" i="118"/>
  <c r="M42" i="118"/>
  <c r="L42" i="118"/>
  <c r="H42" i="118"/>
  <c r="G42" i="118"/>
  <c r="AG40" i="118"/>
  <c r="AF40" i="118"/>
  <c r="AB40" i="118"/>
  <c r="AA40" i="118"/>
  <c r="W40" i="118"/>
  <c r="V40" i="118"/>
  <c r="R40" i="118"/>
  <c r="Q40" i="118"/>
  <c r="M40" i="118"/>
  <c r="L40" i="118"/>
  <c r="H40" i="118"/>
  <c r="G40" i="118"/>
  <c r="AG39" i="118"/>
  <c r="AF39" i="118"/>
  <c r="AB39" i="118"/>
  <c r="AA39" i="118"/>
  <c r="W39" i="118"/>
  <c r="V39" i="118"/>
  <c r="R39" i="118"/>
  <c r="Q39" i="118"/>
  <c r="M39" i="118"/>
  <c r="L39" i="118"/>
  <c r="H39" i="118"/>
  <c r="G39" i="118"/>
  <c r="AG38" i="118"/>
  <c r="AF38" i="118"/>
  <c r="AB38" i="118"/>
  <c r="AA38" i="118"/>
  <c r="W38" i="118"/>
  <c r="V38" i="118"/>
  <c r="R38" i="118"/>
  <c r="Q38" i="118"/>
  <c r="M38" i="118"/>
  <c r="L38" i="118"/>
  <c r="H38" i="118"/>
  <c r="G38" i="118"/>
  <c r="AG37" i="118"/>
  <c r="AF37" i="118"/>
  <c r="AB37" i="118"/>
  <c r="AA37" i="118"/>
  <c r="W37" i="118"/>
  <c r="V37" i="118"/>
  <c r="R37" i="118"/>
  <c r="Q37" i="118"/>
  <c r="M37" i="118"/>
  <c r="L37" i="118"/>
  <c r="H37" i="118"/>
  <c r="G37" i="118"/>
  <c r="AG35" i="118"/>
  <c r="AF35" i="118"/>
  <c r="AB35" i="118"/>
  <c r="AA35" i="118"/>
  <c r="W35" i="118"/>
  <c r="V35" i="118"/>
  <c r="R35" i="118"/>
  <c r="Q35" i="118"/>
  <c r="M35" i="118"/>
  <c r="L35" i="118"/>
  <c r="H35" i="118"/>
  <c r="G35" i="118"/>
  <c r="AG34" i="118"/>
  <c r="AF34" i="118"/>
  <c r="AB34" i="118"/>
  <c r="AA34" i="118"/>
  <c r="W34" i="118"/>
  <c r="V34" i="118"/>
  <c r="R34" i="118"/>
  <c r="Q34" i="118"/>
  <c r="M34" i="118"/>
  <c r="L34" i="118"/>
  <c r="H34" i="118"/>
  <c r="G34" i="118"/>
  <c r="AG33" i="118"/>
  <c r="AF33" i="118"/>
  <c r="AB33" i="118"/>
  <c r="AA33" i="118"/>
  <c r="W33" i="118"/>
  <c r="V33" i="118"/>
  <c r="R33" i="118"/>
  <c r="Q33" i="118"/>
  <c r="M33" i="118"/>
  <c r="L33" i="118"/>
  <c r="H33" i="118"/>
  <c r="G33" i="118"/>
  <c r="AG32" i="118"/>
  <c r="AF32" i="118"/>
  <c r="AB32" i="118"/>
  <c r="AA32" i="118"/>
  <c r="W32" i="118"/>
  <c r="V32" i="118"/>
  <c r="R32" i="118"/>
  <c r="Q32" i="118"/>
  <c r="M32" i="118"/>
  <c r="L32" i="118"/>
  <c r="H32" i="118"/>
  <c r="G32" i="118"/>
  <c r="AG31" i="118"/>
  <c r="AF31" i="118"/>
  <c r="AB31" i="118"/>
  <c r="AA31" i="118"/>
  <c r="W31" i="118"/>
  <c r="V31" i="118"/>
  <c r="R31" i="118"/>
  <c r="Q31" i="118"/>
  <c r="M31" i="118"/>
  <c r="L31" i="118"/>
  <c r="H31" i="118"/>
  <c r="G31" i="118"/>
  <c r="AG29" i="118"/>
  <c r="AF29" i="118"/>
  <c r="AB29" i="118"/>
  <c r="AA29" i="118"/>
  <c r="W29" i="118"/>
  <c r="V29" i="118"/>
  <c r="R29" i="118"/>
  <c r="Q29" i="118"/>
  <c r="M29" i="118"/>
  <c r="L29" i="118"/>
  <c r="H29" i="118"/>
  <c r="G29" i="118"/>
  <c r="AG28" i="118"/>
  <c r="AF28" i="118"/>
  <c r="AB28" i="118"/>
  <c r="AA28" i="118"/>
  <c r="W28" i="118"/>
  <c r="V28" i="118"/>
  <c r="R28" i="118"/>
  <c r="Q28" i="118"/>
  <c r="M28" i="118"/>
  <c r="L28" i="118"/>
  <c r="H28" i="118"/>
  <c r="G28" i="118"/>
  <c r="AG27" i="118"/>
  <c r="AF27" i="118"/>
  <c r="AB27" i="118"/>
  <c r="AA27" i="118"/>
  <c r="W27" i="118"/>
  <c r="V27" i="118"/>
  <c r="R27" i="118"/>
  <c r="Q27" i="118"/>
  <c r="M27" i="118"/>
  <c r="L27" i="118"/>
  <c r="H27" i="118"/>
  <c r="G27" i="118"/>
  <c r="AG25" i="118"/>
  <c r="AF25" i="118"/>
  <c r="AB25" i="118"/>
  <c r="AA25" i="118"/>
  <c r="W25" i="118"/>
  <c r="V25" i="118"/>
  <c r="R25" i="118"/>
  <c r="Q25" i="118"/>
  <c r="M25" i="118"/>
  <c r="L25" i="118"/>
  <c r="H25" i="118"/>
  <c r="G25" i="118"/>
  <c r="AG24" i="118"/>
  <c r="AF24" i="118"/>
  <c r="AB24" i="118"/>
  <c r="AA24" i="118"/>
  <c r="W24" i="118"/>
  <c r="V24" i="118"/>
  <c r="R24" i="118"/>
  <c r="Q24" i="118"/>
  <c r="M24" i="118"/>
  <c r="L24" i="118"/>
  <c r="H24" i="118"/>
  <c r="G24" i="118"/>
  <c r="AG22" i="118"/>
  <c r="AF22" i="118"/>
  <c r="AB22" i="118"/>
  <c r="AA22" i="118"/>
  <c r="W22" i="118"/>
  <c r="V22" i="118"/>
  <c r="R22" i="118"/>
  <c r="Q22" i="118"/>
  <c r="M22" i="118"/>
  <c r="L22" i="118"/>
  <c r="H22" i="118"/>
  <c r="G22" i="118"/>
  <c r="AG21" i="118"/>
  <c r="AF21" i="118"/>
  <c r="AB21" i="118"/>
  <c r="AA21" i="118"/>
  <c r="W21" i="118"/>
  <c r="V21" i="118"/>
  <c r="R21" i="118"/>
  <c r="Q21" i="118"/>
  <c r="M21" i="118"/>
  <c r="L21" i="118"/>
  <c r="H21" i="118"/>
  <c r="G21" i="118"/>
  <c r="AG20" i="118"/>
  <c r="AF20" i="118"/>
  <c r="AB20" i="118"/>
  <c r="AA20" i="118"/>
  <c r="W20" i="118"/>
  <c r="V20" i="118"/>
  <c r="R20" i="118"/>
  <c r="Q20" i="118"/>
  <c r="M20" i="118"/>
  <c r="L20" i="118"/>
  <c r="H20" i="118"/>
  <c r="G20" i="118"/>
  <c r="AG18" i="118"/>
  <c r="AF18" i="118"/>
  <c r="AB18" i="118"/>
  <c r="AA18" i="118"/>
  <c r="W18" i="118"/>
  <c r="V18" i="118"/>
  <c r="R18" i="118"/>
  <c r="Q18" i="118"/>
  <c r="M18" i="118"/>
  <c r="L18" i="118"/>
  <c r="H18" i="118"/>
  <c r="G18" i="118"/>
  <c r="AG17" i="118"/>
  <c r="AF17" i="118"/>
  <c r="AB17" i="118"/>
  <c r="AA17" i="118"/>
  <c r="W17" i="118"/>
  <c r="V17" i="118"/>
  <c r="R17" i="118"/>
  <c r="Q17" i="118"/>
  <c r="M17" i="118"/>
  <c r="L17" i="118"/>
  <c r="H17" i="118"/>
  <c r="G17" i="118"/>
  <c r="AG16" i="118"/>
  <c r="AF16" i="118"/>
  <c r="AB16" i="118"/>
  <c r="AA16" i="118"/>
  <c r="W16" i="118"/>
  <c r="V16" i="118"/>
  <c r="R16" i="118"/>
  <c r="Q16" i="118"/>
  <c r="M16" i="118"/>
  <c r="L16" i="118"/>
  <c r="H16" i="118"/>
  <c r="G16" i="118"/>
  <c r="AG15" i="118"/>
  <c r="AF15" i="118"/>
  <c r="AB15" i="118"/>
  <c r="AA15" i="118"/>
  <c r="W15" i="118"/>
  <c r="V15" i="118"/>
  <c r="R15" i="118"/>
  <c r="Q15" i="118"/>
  <c r="M15" i="118"/>
  <c r="L15" i="118"/>
  <c r="H15" i="118"/>
  <c r="G15" i="118"/>
  <c r="AG14" i="118"/>
  <c r="AF14" i="118"/>
  <c r="AB14" i="118"/>
  <c r="AA14" i="118"/>
  <c r="W14" i="118"/>
  <c r="V14" i="118"/>
  <c r="R14" i="118"/>
  <c r="Q14" i="118"/>
  <c r="M14" i="118"/>
  <c r="L14" i="118"/>
  <c r="H14" i="118"/>
  <c r="G14" i="118"/>
  <c r="AG13" i="118"/>
  <c r="AF13" i="118"/>
  <c r="AB13" i="118"/>
  <c r="AA13" i="118"/>
  <c r="W13" i="118"/>
  <c r="V13" i="118"/>
  <c r="R13" i="118"/>
  <c r="Q13" i="118"/>
  <c r="M13" i="118"/>
  <c r="L13" i="118"/>
  <c r="H13" i="118"/>
  <c r="G13" i="118"/>
  <c r="AG11" i="118"/>
  <c r="AF11" i="118"/>
  <c r="AB11" i="118"/>
  <c r="AA11" i="118"/>
  <c r="W11" i="118"/>
  <c r="V11" i="118"/>
  <c r="R11" i="118"/>
  <c r="Q11" i="118"/>
  <c r="M11" i="118"/>
  <c r="L11" i="118"/>
  <c r="H11" i="118"/>
  <c r="G11" i="118"/>
  <c r="AG10" i="118"/>
  <c r="AF10" i="118"/>
  <c r="AB10" i="118"/>
  <c r="AA10" i="118"/>
  <c r="W10" i="118"/>
  <c r="V10" i="118"/>
  <c r="R10" i="118"/>
  <c r="Q10" i="118"/>
  <c r="M10" i="118"/>
  <c r="L10" i="118"/>
  <c r="H10" i="118"/>
  <c r="G10" i="118"/>
  <c r="AG8" i="118"/>
  <c r="AF8" i="118"/>
  <c r="AB8" i="118"/>
  <c r="AA8" i="118"/>
  <c r="W8" i="118"/>
  <c r="V8" i="118"/>
  <c r="R8" i="118"/>
  <c r="Q8" i="118"/>
  <c r="M8" i="118"/>
  <c r="L8" i="118"/>
  <c r="H8" i="118"/>
  <c r="G8" i="118"/>
  <c r="AG7" i="118"/>
  <c r="AF7" i="118"/>
  <c r="AB7" i="118"/>
  <c r="AA7" i="118"/>
  <c r="W7" i="118"/>
  <c r="V7" i="118"/>
  <c r="R7" i="118"/>
  <c r="Q7" i="118"/>
  <c r="M7" i="118"/>
  <c r="L7" i="118"/>
  <c r="H7" i="118"/>
  <c r="G7" i="118"/>
  <c r="AG6" i="118"/>
  <c r="AF6" i="118"/>
  <c r="AB6" i="118"/>
  <c r="AA6" i="118"/>
  <c r="W6" i="118"/>
  <c r="V6" i="118"/>
  <c r="R6" i="118"/>
  <c r="Q6" i="118"/>
  <c r="M6" i="118"/>
  <c r="L6" i="118"/>
  <c r="H6" i="118"/>
  <c r="G6" i="118"/>
  <c r="C3" i="118"/>
  <c r="B3" i="118"/>
  <c r="A3" i="118"/>
  <c r="D33" i="131" l="1"/>
  <c r="D29" i="131"/>
  <c r="A29" i="131"/>
  <c r="E16" i="131"/>
  <c r="E17" i="131"/>
  <c r="D16" i="131"/>
  <c r="D17" i="131"/>
  <c r="B14" i="131"/>
  <c r="B15" i="131"/>
  <c r="B16" i="131"/>
  <c r="B17" i="131"/>
  <c r="B13" i="131"/>
  <c r="C8" i="131"/>
  <c r="B4" i="131"/>
  <c r="D15" i="131"/>
  <c r="D14" i="131"/>
  <c r="A1" i="112" l="1"/>
  <c r="E15" i="131"/>
  <c r="E14" i="131"/>
  <c r="D5" i="112" l="1"/>
  <c r="D205" i="112"/>
  <c r="C5" i="112"/>
  <c r="C205" i="112"/>
  <c r="A1" i="114"/>
  <c r="C205" i="114" l="1"/>
  <c r="D205" i="114"/>
  <c r="D5" i="114"/>
  <c r="C5" i="114"/>
  <c r="A1" i="116"/>
  <c r="D5" i="116" l="1"/>
  <c r="C5" i="116"/>
  <c r="C205" i="116"/>
  <c r="D205" i="116"/>
  <c r="C411" i="126" l="1"/>
  <c r="C410" i="126"/>
  <c r="C408" i="126"/>
  <c r="J404" i="126"/>
  <c r="C404" i="126"/>
  <c r="Q403" i="126"/>
  <c r="J403" i="126"/>
  <c r="C403" i="126"/>
  <c r="Q402" i="126"/>
  <c r="J402" i="126"/>
  <c r="C402" i="126"/>
  <c r="Q401" i="126"/>
  <c r="J401" i="126"/>
  <c r="C401" i="126"/>
  <c r="Q400" i="126"/>
  <c r="J400" i="126"/>
  <c r="C400" i="126"/>
  <c r="Q399" i="126"/>
  <c r="J399" i="126"/>
  <c r="C399" i="126"/>
  <c r="Q398" i="126"/>
  <c r="J398" i="126"/>
  <c r="C398" i="126"/>
  <c r="Q397" i="126"/>
  <c r="J397" i="126"/>
  <c r="C397" i="126"/>
  <c r="Q396" i="126"/>
  <c r="J396" i="126"/>
  <c r="C396" i="126"/>
  <c r="Q395" i="126"/>
  <c r="J395" i="126"/>
  <c r="C395" i="126"/>
  <c r="Q394" i="126"/>
  <c r="J394" i="126"/>
  <c r="C394" i="126"/>
  <c r="Q393" i="126"/>
  <c r="J393" i="126"/>
  <c r="C393" i="126"/>
  <c r="Q392" i="126"/>
  <c r="J392" i="126"/>
  <c r="C392" i="126"/>
  <c r="Q391" i="126"/>
  <c r="J391" i="126"/>
  <c r="C391" i="126"/>
  <c r="Q390" i="126"/>
  <c r="J390" i="126"/>
  <c r="C390" i="126"/>
  <c r="Q389" i="126"/>
  <c r="J389" i="126"/>
  <c r="C389" i="126"/>
  <c r="Q388" i="126"/>
  <c r="J388" i="126"/>
  <c r="C388" i="126"/>
  <c r="Q387" i="126"/>
  <c r="J387" i="126"/>
  <c r="C387" i="126"/>
  <c r="Q386" i="126"/>
  <c r="J386" i="126"/>
  <c r="C386" i="126"/>
  <c r="Q385" i="126"/>
  <c r="J385" i="126"/>
  <c r="C385" i="126"/>
  <c r="Q384" i="126"/>
  <c r="J384" i="126"/>
  <c r="C384" i="126"/>
  <c r="Q383" i="126"/>
  <c r="J383" i="126"/>
  <c r="C383" i="126"/>
  <c r="Q382" i="126"/>
  <c r="J382" i="126"/>
  <c r="C382" i="126"/>
  <c r="Q381" i="126"/>
  <c r="J381" i="126"/>
  <c r="C381" i="126"/>
  <c r="Q380" i="126"/>
  <c r="J380" i="126"/>
  <c r="C380" i="126"/>
  <c r="Q379" i="126"/>
  <c r="J379" i="126"/>
  <c r="C379" i="126"/>
  <c r="Q378" i="126"/>
  <c r="J378" i="126"/>
  <c r="C378" i="126"/>
  <c r="Q364" i="126"/>
  <c r="J364" i="126"/>
  <c r="C364" i="126"/>
  <c r="Q363" i="126"/>
  <c r="J363" i="126"/>
  <c r="C363" i="126"/>
  <c r="Q362" i="126"/>
  <c r="J362" i="126"/>
  <c r="C362" i="126"/>
  <c r="Q361" i="126"/>
  <c r="J361" i="126"/>
  <c r="C361" i="126"/>
  <c r="Q360" i="126"/>
  <c r="J360" i="126"/>
  <c r="C360" i="126"/>
  <c r="Q359" i="126"/>
  <c r="J359" i="126"/>
  <c r="C359" i="126"/>
  <c r="Q358" i="126"/>
  <c r="J358" i="126"/>
  <c r="C358" i="126"/>
  <c r="Q357" i="126"/>
  <c r="J357" i="126"/>
  <c r="C357" i="126"/>
  <c r="Q356" i="126"/>
  <c r="J356" i="126"/>
  <c r="C356" i="126"/>
  <c r="Q355" i="126"/>
  <c r="J355" i="126"/>
  <c r="C355" i="126"/>
  <c r="Q354" i="126"/>
  <c r="J354" i="126"/>
  <c r="C354" i="126"/>
  <c r="Q353" i="126"/>
  <c r="J353" i="126"/>
  <c r="C353" i="126"/>
  <c r="Q352" i="126"/>
  <c r="J352" i="126"/>
  <c r="C352" i="126"/>
  <c r="Q351" i="126"/>
  <c r="J351" i="126"/>
  <c r="C351" i="126"/>
  <c r="Q350" i="126"/>
  <c r="J350" i="126"/>
  <c r="C350" i="126"/>
  <c r="Q349" i="126"/>
  <c r="J349" i="126"/>
  <c r="C349" i="126"/>
  <c r="Q348" i="126"/>
  <c r="J348" i="126"/>
  <c r="C348" i="126"/>
  <c r="Q347" i="126"/>
  <c r="J347" i="126"/>
  <c r="C347" i="126"/>
  <c r="Q346" i="126"/>
  <c r="J346" i="126"/>
  <c r="C346" i="126"/>
  <c r="Q345" i="126"/>
  <c r="J345" i="126"/>
  <c r="C345" i="126"/>
  <c r="Q344" i="126"/>
  <c r="J344" i="126"/>
  <c r="C344" i="126"/>
  <c r="Q343" i="126"/>
  <c r="J343" i="126"/>
  <c r="C343" i="126"/>
  <c r="Q342" i="126"/>
  <c r="J342" i="126"/>
  <c r="C342" i="126"/>
  <c r="Q341" i="126"/>
  <c r="J341" i="126"/>
  <c r="C341" i="126"/>
  <c r="Q340" i="126"/>
  <c r="J340" i="126"/>
  <c r="C340" i="126"/>
  <c r="Q339" i="126"/>
  <c r="J339" i="126"/>
  <c r="C339" i="126"/>
  <c r="Q338" i="126"/>
  <c r="J338" i="126"/>
  <c r="C338" i="126"/>
  <c r="Q337" i="126"/>
  <c r="J337" i="126"/>
  <c r="C337" i="126"/>
  <c r="Q336" i="126"/>
  <c r="J336" i="126"/>
  <c r="C336" i="126"/>
  <c r="Q335" i="126"/>
  <c r="J335" i="126"/>
  <c r="C335" i="126"/>
  <c r="Q334" i="126"/>
  <c r="J334" i="126"/>
  <c r="C334" i="126"/>
  <c r="Q333" i="126"/>
  <c r="J333" i="126"/>
  <c r="C333" i="126"/>
  <c r="Q332" i="126"/>
  <c r="J332" i="126"/>
  <c r="C332" i="126"/>
  <c r="Q331" i="126"/>
  <c r="J331" i="126"/>
  <c r="C331" i="126"/>
  <c r="Q330" i="126"/>
  <c r="J330" i="126"/>
  <c r="C330" i="126"/>
  <c r="Q329" i="126"/>
  <c r="J329" i="126"/>
  <c r="C329" i="126"/>
  <c r="Q328" i="126"/>
  <c r="J328" i="126"/>
  <c r="C328" i="126"/>
  <c r="Q327" i="126"/>
  <c r="J327" i="126"/>
  <c r="C327" i="126"/>
  <c r="Q326" i="126"/>
  <c r="J326" i="126"/>
  <c r="C326" i="126"/>
  <c r="Q325" i="126"/>
  <c r="J325" i="126"/>
  <c r="C325" i="126"/>
  <c r="C305" i="126"/>
  <c r="C304" i="126"/>
  <c r="C302" i="126"/>
  <c r="J298" i="126"/>
  <c r="C298" i="126"/>
  <c r="Q297" i="126"/>
  <c r="J297" i="126"/>
  <c r="C297" i="126"/>
  <c r="Q296" i="126"/>
  <c r="J296" i="126"/>
  <c r="C296" i="126"/>
  <c r="Q295" i="126"/>
  <c r="J295" i="126"/>
  <c r="C295" i="126"/>
  <c r="Q294" i="126"/>
  <c r="J294" i="126"/>
  <c r="C294" i="126"/>
  <c r="Q293" i="126"/>
  <c r="J293" i="126"/>
  <c r="C293" i="126"/>
  <c r="Q292" i="126"/>
  <c r="J292" i="126"/>
  <c r="C292" i="126"/>
  <c r="Q291" i="126"/>
  <c r="J291" i="126"/>
  <c r="C291" i="126"/>
  <c r="Q290" i="126"/>
  <c r="J290" i="126"/>
  <c r="C290" i="126"/>
  <c r="Q289" i="126"/>
  <c r="J289" i="126"/>
  <c r="C289" i="126"/>
  <c r="Q288" i="126"/>
  <c r="J288" i="126"/>
  <c r="C288" i="126"/>
  <c r="Q287" i="126"/>
  <c r="J287" i="126"/>
  <c r="C287" i="126"/>
  <c r="Q286" i="126"/>
  <c r="J286" i="126"/>
  <c r="C286" i="126"/>
  <c r="Q285" i="126"/>
  <c r="J285" i="126"/>
  <c r="C285" i="126"/>
  <c r="Q284" i="126"/>
  <c r="J284" i="126"/>
  <c r="C284" i="126"/>
  <c r="Q283" i="126"/>
  <c r="J283" i="126"/>
  <c r="C283" i="126"/>
  <c r="Q282" i="126"/>
  <c r="J282" i="126"/>
  <c r="C282" i="126"/>
  <c r="Q281" i="126"/>
  <c r="J281" i="126"/>
  <c r="C281" i="126"/>
  <c r="Q280" i="126"/>
  <c r="J280" i="126"/>
  <c r="C280" i="126"/>
  <c r="Q279" i="126"/>
  <c r="J279" i="126"/>
  <c r="C279" i="126"/>
  <c r="Q278" i="126"/>
  <c r="J278" i="126"/>
  <c r="C278" i="126"/>
  <c r="Q277" i="126"/>
  <c r="J277" i="126"/>
  <c r="C277" i="126"/>
  <c r="Q276" i="126"/>
  <c r="J276" i="126"/>
  <c r="C276" i="126"/>
  <c r="Q275" i="126"/>
  <c r="J275" i="126"/>
  <c r="C275" i="126"/>
  <c r="Q274" i="126"/>
  <c r="J274" i="126"/>
  <c r="C274" i="126"/>
  <c r="Q273" i="126"/>
  <c r="J273" i="126"/>
  <c r="C273" i="126"/>
  <c r="Q272" i="126"/>
  <c r="J272" i="126"/>
  <c r="C272" i="126"/>
  <c r="Q258" i="126"/>
  <c r="J258" i="126"/>
  <c r="C258" i="126"/>
  <c r="Q257" i="126"/>
  <c r="J257" i="126"/>
  <c r="C257" i="126"/>
  <c r="Q256" i="126"/>
  <c r="J256" i="126"/>
  <c r="C256" i="126"/>
  <c r="Q255" i="126"/>
  <c r="J255" i="126"/>
  <c r="C255" i="126"/>
  <c r="Q254" i="126"/>
  <c r="J254" i="126"/>
  <c r="C254" i="126"/>
  <c r="Q253" i="126"/>
  <c r="J253" i="126"/>
  <c r="C253" i="126"/>
  <c r="Q252" i="126"/>
  <c r="J252" i="126"/>
  <c r="C252" i="126"/>
  <c r="Q251" i="126"/>
  <c r="J251" i="126"/>
  <c r="C251" i="126"/>
  <c r="Q250" i="126"/>
  <c r="J250" i="126"/>
  <c r="C250" i="126"/>
  <c r="Q249" i="126"/>
  <c r="J249" i="126"/>
  <c r="C249" i="126"/>
  <c r="Q248" i="126"/>
  <c r="J248" i="126"/>
  <c r="C248" i="126"/>
  <c r="Q247" i="126"/>
  <c r="J247" i="126"/>
  <c r="C247" i="126"/>
  <c r="Q246" i="126"/>
  <c r="J246" i="126"/>
  <c r="C246" i="126"/>
  <c r="Q245" i="126"/>
  <c r="J245" i="126"/>
  <c r="C245" i="126"/>
  <c r="Q244" i="126"/>
  <c r="J244" i="126"/>
  <c r="C244" i="126"/>
  <c r="Q243" i="126"/>
  <c r="J243" i="126"/>
  <c r="C243" i="126"/>
  <c r="Q242" i="126"/>
  <c r="J242" i="126"/>
  <c r="C242" i="126"/>
  <c r="Q241" i="126"/>
  <c r="J241" i="126"/>
  <c r="C241" i="126"/>
  <c r="Q240" i="126"/>
  <c r="J240" i="126"/>
  <c r="C240" i="126"/>
  <c r="Q239" i="126"/>
  <c r="J239" i="126"/>
  <c r="C239" i="126"/>
  <c r="Q238" i="126"/>
  <c r="J238" i="126"/>
  <c r="C238" i="126"/>
  <c r="Q237" i="126"/>
  <c r="J237" i="126"/>
  <c r="C237" i="126"/>
  <c r="Q236" i="126"/>
  <c r="J236" i="126"/>
  <c r="C236" i="126"/>
  <c r="Q235" i="126"/>
  <c r="J235" i="126"/>
  <c r="C235" i="126"/>
  <c r="Q234" i="126"/>
  <c r="J234" i="126"/>
  <c r="C234" i="126"/>
  <c r="Q233" i="126"/>
  <c r="J233" i="126"/>
  <c r="C233" i="126"/>
  <c r="Q232" i="126"/>
  <c r="J232" i="126"/>
  <c r="C232" i="126"/>
  <c r="Q231" i="126"/>
  <c r="J231" i="126"/>
  <c r="C231" i="126"/>
  <c r="Q230" i="126"/>
  <c r="J230" i="126"/>
  <c r="C230" i="126"/>
  <c r="Q229" i="126"/>
  <c r="J229" i="126"/>
  <c r="C229" i="126"/>
  <c r="Q228" i="126"/>
  <c r="J228" i="126"/>
  <c r="C228" i="126"/>
  <c r="Q227" i="126"/>
  <c r="J227" i="126"/>
  <c r="C227" i="126"/>
  <c r="Q226" i="126"/>
  <c r="J226" i="126"/>
  <c r="C226" i="126"/>
  <c r="Q225" i="126"/>
  <c r="J225" i="126"/>
  <c r="C225" i="126"/>
  <c r="Q224" i="126"/>
  <c r="J224" i="126"/>
  <c r="C224" i="126"/>
  <c r="Q223" i="126"/>
  <c r="J223" i="126"/>
  <c r="C223" i="126"/>
  <c r="Q222" i="126"/>
  <c r="J222" i="126"/>
  <c r="C222" i="126"/>
  <c r="Q221" i="126"/>
  <c r="J221" i="126"/>
  <c r="C221" i="126"/>
  <c r="Q220" i="126"/>
  <c r="J220" i="126"/>
  <c r="C220" i="126"/>
  <c r="Q219" i="126"/>
  <c r="J219" i="126"/>
  <c r="C219" i="126"/>
  <c r="C199" i="126"/>
  <c r="C198" i="126"/>
  <c r="C196" i="126"/>
  <c r="J192" i="126"/>
  <c r="C192" i="126"/>
  <c r="Q191" i="126"/>
  <c r="J191" i="126"/>
  <c r="C191" i="126"/>
  <c r="Q190" i="126"/>
  <c r="J190" i="126"/>
  <c r="C190" i="126"/>
  <c r="Q189" i="126"/>
  <c r="J189" i="126"/>
  <c r="C189" i="126"/>
  <c r="Q188" i="126"/>
  <c r="J188" i="126"/>
  <c r="C188" i="126"/>
  <c r="Q187" i="126"/>
  <c r="J187" i="126"/>
  <c r="C187" i="126"/>
  <c r="Q186" i="126"/>
  <c r="J186" i="126"/>
  <c r="C186" i="126"/>
  <c r="Q185" i="126"/>
  <c r="J185" i="126"/>
  <c r="C185" i="126"/>
  <c r="Q184" i="126"/>
  <c r="J184" i="126"/>
  <c r="C184" i="126"/>
  <c r="Q183" i="126"/>
  <c r="J183" i="126"/>
  <c r="C183" i="126"/>
  <c r="Q182" i="126"/>
  <c r="J182" i="126"/>
  <c r="C182" i="126"/>
  <c r="Q181" i="126"/>
  <c r="J181" i="126"/>
  <c r="C181" i="126"/>
  <c r="Q180" i="126"/>
  <c r="J180" i="126"/>
  <c r="C180" i="126"/>
  <c r="Q179" i="126"/>
  <c r="J179" i="126"/>
  <c r="C179" i="126"/>
  <c r="Q178" i="126"/>
  <c r="J178" i="126"/>
  <c r="C178" i="126"/>
  <c r="Q177" i="126"/>
  <c r="J177" i="126"/>
  <c r="C177" i="126"/>
  <c r="Q176" i="126"/>
  <c r="J176" i="126"/>
  <c r="C176" i="126"/>
  <c r="Q175" i="126"/>
  <c r="J175" i="126"/>
  <c r="C175" i="126"/>
  <c r="Q174" i="126"/>
  <c r="J174" i="126"/>
  <c r="C174" i="126"/>
  <c r="Q173" i="126"/>
  <c r="J173" i="126"/>
  <c r="C173" i="126"/>
  <c r="Q172" i="126"/>
  <c r="J172" i="126"/>
  <c r="C172" i="126"/>
  <c r="Q171" i="126"/>
  <c r="J171" i="126"/>
  <c r="C171" i="126"/>
  <c r="Q170" i="126"/>
  <c r="J170" i="126"/>
  <c r="C170" i="126"/>
  <c r="Q169" i="126"/>
  <c r="J169" i="126"/>
  <c r="C169" i="126"/>
  <c r="Q168" i="126"/>
  <c r="J168" i="126"/>
  <c r="C168" i="126"/>
  <c r="Q167" i="126"/>
  <c r="J167" i="126"/>
  <c r="C167" i="126"/>
  <c r="Q166" i="126"/>
  <c r="J166" i="126"/>
  <c r="C166" i="126"/>
  <c r="Q152" i="126"/>
  <c r="J152" i="126"/>
  <c r="C152" i="126"/>
  <c r="Q151" i="126"/>
  <c r="J151" i="126"/>
  <c r="C151" i="126"/>
  <c r="Q150" i="126"/>
  <c r="J150" i="126"/>
  <c r="C150" i="126"/>
  <c r="Q149" i="126"/>
  <c r="J149" i="126"/>
  <c r="C149" i="126"/>
  <c r="Q148" i="126"/>
  <c r="J148" i="126"/>
  <c r="C148" i="126"/>
  <c r="Q147" i="126"/>
  <c r="J147" i="126"/>
  <c r="C147" i="126"/>
  <c r="Q146" i="126"/>
  <c r="J146" i="126"/>
  <c r="C146" i="126"/>
  <c r="Q145" i="126"/>
  <c r="J145" i="126"/>
  <c r="C145" i="126"/>
  <c r="Q144" i="126"/>
  <c r="J144" i="126"/>
  <c r="C144" i="126"/>
  <c r="Q143" i="126"/>
  <c r="J143" i="126"/>
  <c r="C143" i="126"/>
  <c r="Q142" i="126"/>
  <c r="J142" i="126"/>
  <c r="C142" i="126"/>
  <c r="Q141" i="126"/>
  <c r="J141" i="126"/>
  <c r="C141" i="126"/>
  <c r="Q140" i="126"/>
  <c r="J140" i="126"/>
  <c r="C140" i="126"/>
  <c r="Q139" i="126"/>
  <c r="J139" i="126"/>
  <c r="C139" i="126"/>
  <c r="Q138" i="126"/>
  <c r="J138" i="126"/>
  <c r="C138" i="126"/>
  <c r="Q137" i="126"/>
  <c r="J137" i="126"/>
  <c r="C137" i="126"/>
  <c r="Q136" i="126"/>
  <c r="J136" i="126"/>
  <c r="C136" i="126"/>
  <c r="Q135" i="126"/>
  <c r="J135" i="126"/>
  <c r="C135" i="126"/>
  <c r="Q134" i="126"/>
  <c r="J134" i="126"/>
  <c r="C134" i="126"/>
  <c r="Q133" i="126"/>
  <c r="J133" i="126"/>
  <c r="C133" i="126"/>
  <c r="Q132" i="126"/>
  <c r="J132" i="126"/>
  <c r="C132" i="126"/>
  <c r="Q131" i="126"/>
  <c r="J131" i="126"/>
  <c r="C131" i="126"/>
  <c r="Q130" i="126"/>
  <c r="J130" i="126"/>
  <c r="C130" i="126"/>
  <c r="Q129" i="126"/>
  <c r="J129" i="126"/>
  <c r="C129" i="126"/>
  <c r="Q128" i="126"/>
  <c r="J128" i="126"/>
  <c r="C128" i="126"/>
  <c r="Q127" i="126"/>
  <c r="J127" i="126"/>
  <c r="C127" i="126"/>
  <c r="Q126" i="126"/>
  <c r="J126" i="126"/>
  <c r="C126" i="126"/>
  <c r="Q125" i="126"/>
  <c r="J125" i="126"/>
  <c r="C125" i="126"/>
  <c r="Q124" i="126"/>
  <c r="J124" i="126"/>
  <c r="C124" i="126"/>
  <c r="Q123" i="126"/>
  <c r="J123" i="126"/>
  <c r="C123" i="126"/>
  <c r="Q122" i="126"/>
  <c r="J122" i="126"/>
  <c r="C122" i="126"/>
  <c r="Q121" i="126"/>
  <c r="J121" i="126"/>
  <c r="C121" i="126"/>
  <c r="Q120" i="126"/>
  <c r="J120" i="126"/>
  <c r="C120" i="126"/>
  <c r="Q119" i="126"/>
  <c r="J119" i="126"/>
  <c r="C119" i="126"/>
  <c r="Q118" i="126"/>
  <c r="J118" i="126"/>
  <c r="C118" i="126"/>
  <c r="Q117" i="126"/>
  <c r="J117" i="126"/>
  <c r="C117" i="126"/>
  <c r="Q116" i="126"/>
  <c r="J116" i="126"/>
  <c r="C116" i="126"/>
  <c r="Q115" i="126"/>
  <c r="J115" i="126"/>
  <c r="C115" i="126"/>
  <c r="Q114" i="126"/>
  <c r="J114" i="126"/>
  <c r="C114" i="126"/>
  <c r="Q113" i="126"/>
  <c r="J113" i="126"/>
  <c r="C113" i="126"/>
  <c r="AC1" i="126"/>
  <c r="P91" i="126" s="1"/>
  <c r="M17" i="126" l="1"/>
  <c r="P25" i="126"/>
  <c r="M41" i="126"/>
  <c r="M64" i="126"/>
  <c r="P72" i="126"/>
  <c r="M88" i="126"/>
  <c r="B3" i="126"/>
  <c r="M11" i="126"/>
  <c r="P15" i="126"/>
  <c r="P19" i="126"/>
  <c r="M36" i="126"/>
  <c r="R44" i="126"/>
  <c r="P68" i="126"/>
  <c r="M83" i="126"/>
  <c r="R90" i="126"/>
  <c r="M7" i="126"/>
  <c r="P11" i="126"/>
  <c r="R15" i="126"/>
  <c r="M21" i="126"/>
  <c r="R29" i="126"/>
  <c r="P45" i="126"/>
  <c r="M69" i="126"/>
  <c r="R76" i="126"/>
  <c r="C374" i="126"/>
  <c r="C162" i="126"/>
  <c r="R94" i="126"/>
  <c r="M91" i="126"/>
  <c r="P90" i="126"/>
  <c r="R89" i="126"/>
  <c r="M86" i="126"/>
  <c r="P85" i="126"/>
  <c r="R84" i="126"/>
  <c r="M82" i="126"/>
  <c r="P81" i="126"/>
  <c r="R79" i="126"/>
  <c r="M77" i="126"/>
  <c r="P76" i="126"/>
  <c r="R74" i="126"/>
  <c r="M72" i="126"/>
  <c r="P71" i="126"/>
  <c r="R70" i="126"/>
  <c r="M68" i="126"/>
  <c r="R65" i="126"/>
  <c r="M62" i="126"/>
  <c r="P60" i="126"/>
  <c r="M45" i="126"/>
  <c r="P44" i="126"/>
  <c r="R43" i="126"/>
  <c r="M40" i="126"/>
  <c r="P39" i="126"/>
  <c r="R38" i="126"/>
  <c r="M35" i="126"/>
  <c r="P34" i="126"/>
  <c r="R33" i="126"/>
  <c r="M30" i="126"/>
  <c r="P29" i="126"/>
  <c r="R28" i="126"/>
  <c r="M25" i="126"/>
  <c r="P23" i="126"/>
  <c r="R22" i="126"/>
  <c r="M19" i="126"/>
  <c r="P18" i="126"/>
  <c r="R17" i="126"/>
  <c r="M15" i="126"/>
  <c r="P14" i="126"/>
  <c r="R12" i="126"/>
  <c r="M9" i="126"/>
  <c r="P8" i="126"/>
  <c r="R7" i="126"/>
  <c r="C321" i="126"/>
  <c r="C109" i="126"/>
  <c r="P94" i="126"/>
  <c r="R93" i="126"/>
  <c r="M90" i="126"/>
  <c r="P89" i="126"/>
  <c r="R88" i="126"/>
  <c r="M85" i="126"/>
  <c r="P84" i="126"/>
  <c r="R83" i="126"/>
  <c r="M81" i="126"/>
  <c r="P79" i="126"/>
  <c r="R78" i="126"/>
  <c r="M76" i="126"/>
  <c r="P74" i="126"/>
  <c r="R73" i="126"/>
  <c r="M71" i="126"/>
  <c r="P70" i="126"/>
  <c r="R69" i="126"/>
  <c r="M67" i="126"/>
  <c r="P65" i="126"/>
  <c r="R64" i="126"/>
  <c r="M60" i="126"/>
  <c r="R46" i="126"/>
  <c r="M44" i="126"/>
  <c r="P43" i="126"/>
  <c r="R41" i="126"/>
  <c r="M39" i="126"/>
  <c r="P38" i="126"/>
  <c r="R36" i="126"/>
  <c r="M34" i="126"/>
  <c r="P33" i="126"/>
  <c r="R32" i="126"/>
  <c r="M29" i="126"/>
  <c r="P28" i="126"/>
  <c r="R26" i="126"/>
  <c r="M23" i="126"/>
  <c r="P22" i="126"/>
  <c r="R21" i="126"/>
  <c r="M18" i="126"/>
  <c r="P17" i="126"/>
  <c r="R16" i="126"/>
  <c r="M14" i="126"/>
  <c r="P12" i="126"/>
  <c r="R11" i="126"/>
  <c r="M8" i="126"/>
  <c r="P7" i="126"/>
  <c r="C268" i="126"/>
  <c r="M94" i="126"/>
  <c r="P93" i="126"/>
  <c r="R91" i="126"/>
  <c r="M89" i="126"/>
  <c r="P88" i="126"/>
  <c r="R86" i="126"/>
  <c r="M84" i="126"/>
  <c r="P83" i="126"/>
  <c r="R82" i="126"/>
  <c r="M79" i="126"/>
  <c r="P78" i="126"/>
  <c r="R77" i="126"/>
  <c r="M74" i="126"/>
  <c r="P73" i="126"/>
  <c r="R72" i="126"/>
  <c r="M70" i="126"/>
  <c r="P69" i="126"/>
  <c r="R68" i="126"/>
  <c r="M65" i="126"/>
  <c r="P64" i="126"/>
  <c r="B56" i="126"/>
  <c r="P46" i="126"/>
  <c r="R45" i="126"/>
  <c r="M43" i="126"/>
  <c r="P41" i="126"/>
  <c r="R40" i="126"/>
  <c r="M38" i="126"/>
  <c r="P36" i="126"/>
  <c r="R35" i="126"/>
  <c r="M33" i="126"/>
  <c r="P32" i="126"/>
  <c r="R30" i="126"/>
  <c r="M28" i="126"/>
  <c r="P26" i="126"/>
  <c r="R25" i="126"/>
  <c r="M22" i="126"/>
  <c r="P21" i="126"/>
  <c r="R19" i="126"/>
  <c r="C215" i="126"/>
  <c r="R85" i="126"/>
  <c r="P82" i="126"/>
  <c r="M78" i="126"/>
  <c r="R39" i="126"/>
  <c r="P35" i="126"/>
  <c r="M32" i="126"/>
  <c r="R18" i="126"/>
  <c r="P16" i="126"/>
  <c r="M12" i="126"/>
  <c r="R9" i="126"/>
  <c r="M93" i="126"/>
  <c r="R81" i="126"/>
  <c r="P77" i="126"/>
  <c r="M73" i="126"/>
  <c r="M46" i="126"/>
  <c r="R34" i="126"/>
  <c r="P30" i="126"/>
  <c r="M26" i="126"/>
  <c r="M16" i="126"/>
  <c r="R14" i="126"/>
  <c r="P9" i="126"/>
  <c r="R8" i="126"/>
  <c r="R23" i="126"/>
  <c r="P40" i="126"/>
  <c r="R60" i="126"/>
  <c r="R71" i="126"/>
  <c r="P86" i="126"/>
  <c r="V38" i="126" l="1"/>
  <c r="T38" i="126"/>
  <c r="V65" i="126"/>
  <c r="T65" i="126"/>
  <c r="V84" i="126"/>
  <c r="T84" i="126"/>
  <c r="V14" i="126"/>
  <c r="T14" i="126"/>
  <c r="V34" i="126"/>
  <c r="T34" i="126"/>
  <c r="V60" i="126"/>
  <c r="T60" i="126"/>
  <c r="V81" i="126"/>
  <c r="T81" i="126"/>
  <c r="V15" i="126"/>
  <c r="T15" i="126"/>
  <c r="V35" i="126"/>
  <c r="T35" i="126"/>
  <c r="V77" i="126"/>
  <c r="T77" i="126"/>
  <c r="V7" i="126"/>
  <c r="T7" i="126"/>
  <c r="T36" i="126"/>
  <c r="V36" i="126"/>
  <c r="V17" i="126"/>
  <c r="T17" i="126"/>
  <c r="T16" i="126"/>
  <c r="V16" i="126"/>
  <c r="T46" i="126"/>
  <c r="V46" i="126"/>
  <c r="T93" i="126"/>
  <c r="V93" i="126"/>
  <c r="T78" i="126"/>
  <c r="V78" i="126"/>
  <c r="V33" i="126"/>
  <c r="T33" i="126"/>
  <c r="V79" i="126"/>
  <c r="T79" i="126"/>
  <c r="V8" i="126"/>
  <c r="T8" i="126"/>
  <c r="V29" i="126"/>
  <c r="T29" i="126"/>
  <c r="V76" i="126"/>
  <c r="T76" i="126"/>
  <c r="V9" i="126"/>
  <c r="T9" i="126"/>
  <c r="V30" i="126"/>
  <c r="T30" i="126"/>
  <c r="V72" i="126"/>
  <c r="T72" i="126"/>
  <c r="V91" i="126"/>
  <c r="T91" i="126"/>
  <c r="T21" i="126"/>
  <c r="V21" i="126"/>
  <c r="T83" i="126"/>
  <c r="V83" i="126"/>
  <c r="T64" i="126"/>
  <c r="V64" i="126"/>
  <c r="T73" i="126"/>
  <c r="V73" i="126"/>
  <c r="T32" i="126"/>
  <c r="V32" i="126"/>
  <c r="V28" i="126"/>
  <c r="T28" i="126"/>
  <c r="V74" i="126"/>
  <c r="T74" i="126"/>
  <c r="V94" i="126"/>
  <c r="T94" i="126"/>
  <c r="V23" i="126"/>
  <c r="T23" i="126"/>
  <c r="V44" i="126"/>
  <c r="T44" i="126"/>
  <c r="V71" i="126"/>
  <c r="T71" i="126"/>
  <c r="V90" i="126"/>
  <c r="T90" i="126"/>
  <c r="V25" i="126"/>
  <c r="T25" i="126"/>
  <c r="V45" i="126"/>
  <c r="T45" i="126"/>
  <c r="V68" i="126"/>
  <c r="T68" i="126"/>
  <c r="V86" i="126"/>
  <c r="T86" i="126"/>
  <c r="T69" i="126"/>
  <c r="V69" i="126"/>
  <c r="T41" i="126"/>
  <c r="V41" i="126"/>
  <c r="T26" i="126"/>
  <c r="V26" i="126"/>
  <c r="T12" i="126"/>
  <c r="V12" i="126"/>
  <c r="V22" i="126"/>
  <c r="T22" i="126"/>
  <c r="V43" i="126"/>
  <c r="T43" i="126"/>
  <c r="V70" i="126"/>
  <c r="T70" i="126"/>
  <c r="V89" i="126"/>
  <c r="T89" i="126"/>
  <c r="V18" i="126"/>
  <c r="T18" i="126"/>
  <c r="V39" i="126"/>
  <c r="T39" i="126"/>
  <c r="V85" i="126"/>
  <c r="T85" i="126"/>
  <c r="V19" i="126"/>
  <c r="T19" i="126"/>
  <c r="V40" i="126"/>
  <c r="T40" i="126"/>
  <c r="V82" i="126"/>
  <c r="T82" i="126"/>
  <c r="T11" i="126"/>
  <c r="V11" i="126"/>
  <c r="T88" i="126"/>
  <c r="V88" i="126"/>
  <c r="A30" i="131" l="1"/>
  <c r="A31" i="131"/>
  <c r="D30" i="131" l="1"/>
  <c r="D31" i="131"/>
  <c r="B3" i="131" l="1"/>
  <c r="C6" i="131" l="1"/>
  <c r="C7" i="131"/>
  <c r="B5" i="131"/>
  <c r="C10" i="131" l="1"/>
  <c r="B6" i="116" l="1"/>
  <c r="B6" i="114"/>
  <c r="B6" i="112"/>
  <c r="B7" i="116" l="1"/>
  <c r="D6" i="116"/>
  <c r="C6" i="116"/>
  <c r="H10" i="116" s="1"/>
  <c r="C6" i="112"/>
  <c r="H10" i="112" s="1"/>
  <c r="D6" i="112"/>
  <c r="I10" i="112" s="1"/>
  <c r="C6" i="114"/>
  <c r="H10" i="114" s="1"/>
  <c r="D6" i="114"/>
  <c r="I10" i="114" s="1"/>
  <c r="B7" i="114"/>
  <c r="B7" i="112"/>
  <c r="I10" i="116"/>
  <c r="I9" i="114"/>
  <c r="G5" i="112"/>
  <c r="R5" i="112"/>
  <c r="X42" i="112"/>
  <c r="G5" i="114"/>
  <c r="X42" i="114"/>
  <c r="R5" i="114"/>
  <c r="G5" i="116"/>
  <c r="X42" i="116"/>
  <c r="R5" i="116"/>
  <c r="B8" i="114" l="1"/>
  <c r="C7" i="114"/>
  <c r="H11" i="114" s="1"/>
  <c r="D7" i="114"/>
  <c r="I11" i="114" s="1"/>
  <c r="C7" i="112"/>
  <c r="H11" i="112" s="1"/>
  <c r="D7" i="112"/>
  <c r="B8" i="116"/>
  <c r="C7" i="116"/>
  <c r="H11" i="116" s="1"/>
  <c r="D7" i="116"/>
  <c r="I11" i="116" s="1"/>
  <c r="G114" i="126"/>
  <c r="E326" i="126"/>
  <c r="N199" i="126"/>
  <c r="E221" i="126"/>
  <c r="G220" i="126"/>
  <c r="G326" i="126"/>
  <c r="E220" i="126"/>
  <c r="N411" i="126"/>
  <c r="E114" i="126"/>
  <c r="N305" i="126"/>
  <c r="G219" i="126"/>
  <c r="B8" i="112"/>
  <c r="I11" i="112"/>
  <c r="H9" i="112"/>
  <c r="I9" i="116"/>
  <c r="AB35" i="116"/>
  <c r="H9" i="114"/>
  <c r="AB35" i="114"/>
  <c r="AB35" i="112"/>
  <c r="I9" i="112"/>
  <c r="H9" i="116"/>
  <c r="E327" i="126" l="1"/>
  <c r="G327" i="126"/>
  <c r="G221" i="126"/>
  <c r="B9" i="116"/>
  <c r="D8" i="116"/>
  <c r="I12" i="116" s="1"/>
  <c r="C8" i="116"/>
  <c r="H12" i="116" s="1"/>
  <c r="C8" i="112"/>
  <c r="H12" i="112" s="1"/>
  <c r="D8" i="112"/>
  <c r="I12" i="112" s="1"/>
  <c r="B9" i="114"/>
  <c r="D8" i="114"/>
  <c r="I12" i="114" s="1"/>
  <c r="C8" i="114"/>
  <c r="H12" i="114" s="1"/>
  <c r="U192" i="126"/>
  <c r="E325" i="126"/>
  <c r="U404" i="126"/>
  <c r="G325" i="126"/>
  <c r="E113" i="126"/>
  <c r="E115" i="126"/>
  <c r="E219" i="126"/>
  <c r="U298" i="126"/>
  <c r="G115" i="126"/>
  <c r="G113" i="126"/>
  <c r="B9" i="112"/>
  <c r="X40" i="112"/>
  <c r="AA35" i="112"/>
  <c r="X40" i="114"/>
  <c r="AA35" i="114"/>
  <c r="X40" i="116"/>
  <c r="AA35" i="116"/>
  <c r="E222" i="126" l="1"/>
  <c r="C9" i="112"/>
  <c r="H13" i="112" s="1"/>
  <c r="D9" i="112"/>
  <c r="I13" i="112" s="1"/>
  <c r="G222" i="126"/>
  <c r="E328" i="126"/>
  <c r="B10" i="114"/>
  <c r="C9" i="114"/>
  <c r="H13" i="114" s="1"/>
  <c r="D9" i="114"/>
  <c r="I13" i="114" s="1"/>
  <c r="G328" i="126"/>
  <c r="B10" i="116"/>
  <c r="C9" i="116"/>
  <c r="H13" i="116" s="1"/>
  <c r="D9" i="116"/>
  <c r="I13" i="116" s="1"/>
  <c r="S404" i="126"/>
  <c r="S298" i="126"/>
  <c r="N409" i="126"/>
  <c r="B10" i="112"/>
  <c r="S192" i="126"/>
  <c r="G116" i="126"/>
  <c r="N303" i="126"/>
  <c r="N197" i="126"/>
  <c r="E116" i="126"/>
  <c r="X39" i="114"/>
  <c r="X39" i="116"/>
  <c r="X39" i="112"/>
  <c r="G329" i="126" l="1"/>
  <c r="E329" i="126"/>
  <c r="G223" i="126"/>
  <c r="C10" i="112"/>
  <c r="H14" i="112" s="1"/>
  <c r="D10" i="112"/>
  <c r="I14" i="112" s="1"/>
  <c r="B11" i="116"/>
  <c r="D10" i="116"/>
  <c r="I14" i="116" s="1"/>
  <c r="C10" i="116"/>
  <c r="H14" i="116" s="1"/>
  <c r="E223" i="126"/>
  <c r="D10" i="114"/>
  <c r="I14" i="114" s="1"/>
  <c r="C10" i="114"/>
  <c r="H14" i="114" s="1"/>
  <c r="B11" i="114"/>
  <c r="E117" i="126"/>
  <c r="N408" i="126"/>
  <c r="G117" i="126"/>
  <c r="N196" i="126"/>
  <c r="N302" i="126"/>
  <c r="B11" i="112"/>
  <c r="C11" i="114" l="1"/>
  <c r="H15" i="114" s="1"/>
  <c r="D11" i="114"/>
  <c r="I15" i="114" s="1"/>
  <c r="B12" i="114"/>
  <c r="E224" i="126"/>
  <c r="E330" i="126"/>
  <c r="D11" i="112"/>
  <c r="I15" i="112" s="1"/>
  <c r="C11" i="112"/>
  <c r="G224" i="126"/>
  <c r="G330" i="126"/>
  <c r="B12" i="116"/>
  <c r="C11" i="116"/>
  <c r="H15" i="116" s="1"/>
  <c r="D11" i="116"/>
  <c r="I15" i="116" s="1"/>
  <c r="H15" i="112"/>
  <c r="B12" i="112"/>
  <c r="E118" i="126"/>
  <c r="G118" i="126"/>
  <c r="G331" i="126" l="1"/>
  <c r="E331" i="126"/>
  <c r="D12" i="114"/>
  <c r="I16" i="114" s="1"/>
  <c r="C12" i="114"/>
  <c r="H16" i="114" s="1"/>
  <c r="B13" i="114"/>
  <c r="B13" i="116"/>
  <c r="D12" i="116"/>
  <c r="I16" i="116" s="1"/>
  <c r="C12" i="116"/>
  <c r="H16" i="116" s="1"/>
  <c r="G225" i="126"/>
  <c r="D12" i="112"/>
  <c r="I16" i="112" s="1"/>
  <c r="C12" i="112"/>
  <c r="H16" i="112" s="1"/>
  <c r="E225" i="126"/>
  <c r="G119" i="126"/>
  <c r="E119" i="126"/>
  <c r="B13" i="112"/>
  <c r="G332" i="126" l="1"/>
  <c r="B14" i="116"/>
  <c r="D13" i="116"/>
  <c r="I17" i="116" s="1"/>
  <c r="C13" i="116"/>
  <c r="H17" i="116" s="1"/>
  <c r="C13" i="114"/>
  <c r="H17" i="114" s="1"/>
  <c r="D13" i="114"/>
  <c r="I17" i="114" s="1"/>
  <c r="B14" i="114"/>
  <c r="D13" i="112"/>
  <c r="I17" i="112" s="1"/>
  <c r="C13" i="112"/>
  <c r="H17" i="112" s="1"/>
  <c r="E332" i="126"/>
  <c r="E226" i="126"/>
  <c r="G226" i="126"/>
  <c r="E120" i="126"/>
  <c r="G120" i="126"/>
  <c r="B14" i="112"/>
  <c r="D14" i="114" l="1"/>
  <c r="I18" i="114" s="1"/>
  <c r="C14" i="114"/>
  <c r="H18" i="114" s="1"/>
  <c r="B15" i="114"/>
  <c r="G333" i="126"/>
  <c r="G227" i="126"/>
  <c r="B15" i="116"/>
  <c r="D14" i="116"/>
  <c r="I18" i="116" s="1"/>
  <c r="C14" i="116"/>
  <c r="H18" i="116" s="1"/>
  <c r="E227" i="126"/>
  <c r="C14" i="112"/>
  <c r="D14" i="112"/>
  <c r="E333" i="126"/>
  <c r="E121" i="126"/>
  <c r="G121" i="126"/>
  <c r="B15" i="112"/>
  <c r="G334" i="126" l="1"/>
  <c r="C15" i="112"/>
  <c r="D15" i="112"/>
  <c r="I19" i="112" s="1"/>
  <c r="B16" i="116"/>
  <c r="C15" i="116"/>
  <c r="H19" i="116" s="1"/>
  <c r="D15" i="116"/>
  <c r="I19" i="116" s="1"/>
  <c r="C15" i="114"/>
  <c r="H19" i="114" s="1"/>
  <c r="D15" i="114"/>
  <c r="I19" i="114" s="1"/>
  <c r="B16" i="114"/>
  <c r="E334" i="126"/>
  <c r="E228" i="126"/>
  <c r="G228" i="126"/>
  <c r="H18" i="112"/>
  <c r="I18" i="112"/>
  <c r="H19" i="112"/>
  <c r="B16" i="112"/>
  <c r="C16" i="112" l="1"/>
  <c r="H20" i="112" s="1"/>
  <c r="D16" i="112"/>
  <c r="I20" i="112" s="1"/>
  <c r="E229" i="126"/>
  <c r="G335" i="126"/>
  <c r="D16" i="114"/>
  <c r="I20" i="114" s="1"/>
  <c r="C16" i="114"/>
  <c r="H20" i="114" s="1"/>
  <c r="B17" i="114"/>
  <c r="E335" i="126"/>
  <c r="G229" i="126"/>
  <c r="B17" i="116"/>
  <c r="D16" i="116"/>
  <c r="I20" i="116" s="1"/>
  <c r="C16" i="116"/>
  <c r="H20" i="116" s="1"/>
  <c r="E123" i="126"/>
  <c r="E122" i="126"/>
  <c r="G122" i="126"/>
  <c r="G123" i="126"/>
  <c r="B17" i="112"/>
  <c r="C17" i="114" l="1"/>
  <c r="H21" i="114" s="1"/>
  <c r="D17" i="114"/>
  <c r="I21" i="114" s="1"/>
  <c r="B18" i="114"/>
  <c r="C17" i="112"/>
  <c r="H21" i="112" s="1"/>
  <c r="D17" i="112"/>
  <c r="I21" i="112" s="1"/>
  <c r="E336" i="126"/>
  <c r="E230" i="126"/>
  <c r="G336" i="126"/>
  <c r="G230" i="126"/>
  <c r="B18" i="116"/>
  <c r="C17" i="116"/>
  <c r="H21" i="116" s="1"/>
  <c r="D17" i="116"/>
  <c r="I21" i="116" s="1"/>
  <c r="G124" i="126"/>
  <c r="E124" i="126"/>
  <c r="B18" i="112"/>
  <c r="C18" i="112" l="1"/>
  <c r="H22" i="112" s="1"/>
  <c r="D18" i="112"/>
  <c r="I22" i="112" s="1"/>
  <c r="E231" i="126"/>
  <c r="G337" i="126"/>
  <c r="E337" i="126"/>
  <c r="D18" i="114"/>
  <c r="I22" i="114" s="1"/>
  <c r="C18" i="114"/>
  <c r="H22" i="114" s="1"/>
  <c r="B19" i="114"/>
  <c r="B19" i="116"/>
  <c r="C18" i="116"/>
  <c r="H22" i="116" s="1"/>
  <c r="D18" i="116"/>
  <c r="I22" i="116" s="1"/>
  <c r="G231" i="126"/>
  <c r="G125" i="126"/>
  <c r="E125" i="126"/>
  <c r="B19" i="112"/>
  <c r="E338" i="126" l="1"/>
  <c r="G232" i="126"/>
  <c r="B20" i="116"/>
  <c r="C19" i="116"/>
  <c r="H23" i="116" s="1"/>
  <c r="D19" i="116"/>
  <c r="I23" i="116" s="1"/>
  <c r="C19" i="112"/>
  <c r="H23" i="112" s="1"/>
  <c r="D19" i="112"/>
  <c r="I23" i="112" s="1"/>
  <c r="C19" i="114"/>
  <c r="H23" i="114" s="1"/>
  <c r="D19" i="114"/>
  <c r="I23" i="114" s="1"/>
  <c r="B20" i="114"/>
  <c r="G338" i="126"/>
  <c r="E232" i="126"/>
  <c r="E126" i="126"/>
  <c r="G126" i="126"/>
  <c r="B20" i="112"/>
  <c r="D20" i="112" l="1"/>
  <c r="I24" i="112" s="1"/>
  <c r="C20" i="112"/>
  <c r="B21" i="116"/>
  <c r="D20" i="116"/>
  <c r="I24" i="116" s="1"/>
  <c r="C20" i="116"/>
  <c r="H24" i="116" s="1"/>
  <c r="D20" i="114"/>
  <c r="I24" i="114" s="1"/>
  <c r="C20" i="114"/>
  <c r="H24" i="114" s="1"/>
  <c r="B21" i="114"/>
  <c r="G339" i="126"/>
  <c r="G233" i="126"/>
  <c r="E233" i="126"/>
  <c r="E339" i="126"/>
  <c r="E127" i="126"/>
  <c r="G127" i="126"/>
  <c r="H24" i="112"/>
  <c r="B21" i="112"/>
  <c r="E340" i="126" l="1"/>
  <c r="C21" i="114"/>
  <c r="H25" i="114" s="1"/>
  <c r="D21" i="114"/>
  <c r="I25" i="114" s="1"/>
  <c r="B22" i="114"/>
  <c r="G340" i="126"/>
  <c r="B22" i="116"/>
  <c r="D21" i="116"/>
  <c r="I25" i="116" s="1"/>
  <c r="C21" i="116"/>
  <c r="H25" i="116" s="1"/>
  <c r="C21" i="112"/>
  <c r="H25" i="112" s="1"/>
  <c r="D21" i="112"/>
  <c r="I25" i="112" s="1"/>
  <c r="E234" i="126"/>
  <c r="G234" i="126"/>
  <c r="E128" i="126"/>
  <c r="G128" i="126"/>
  <c r="B22" i="112"/>
  <c r="G341" i="126" l="1"/>
  <c r="B23" i="116"/>
  <c r="D22" i="116"/>
  <c r="I26" i="116" s="1"/>
  <c r="C22" i="116"/>
  <c r="H26" i="116" s="1"/>
  <c r="G235" i="126"/>
  <c r="E235" i="126"/>
  <c r="C22" i="112"/>
  <c r="D22" i="112"/>
  <c r="I26" i="112" s="1"/>
  <c r="E341" i="126"/>
  <c r="C22" i="114"/>
  <c r="H26" i="114" s="1"/>
  <c r="D22" i="114"/>
  <c r="I26" i="114" s="1"/>
  <c r="B23" i="114"/>
  <c r="G129" i="126"/>
  <c r="E129" i="126"/>
  <c r="H26" i="112"/>
  <c r="B23" i="112"/>
  <c r="G236" i="126" l="1"/>
  <c r="D23" i="112"/>
  <c r="I27" i="112" s="1"/>
  <c r="C23" i="112"/>
  <c r="H27" i="112" s="1"/>
  <c r="C23" i="114"/>
  <c r="H27" i="114" s="1"/>
  <c r="D23" i="114"/>
  <c r="I27" i="114" s="1"/>
  <c r="B24" i="114"/>
  <c r="G342" i="126"/>
  <c r="B24" i="116"/>
  <c r="C23" i="116"/>
  <c r="H27" i="116" s="1"/>
  <c r="D23" i="116"/>
  <c r="I27" i="116" s="1"/>
  <c r="E236" i="126"/>
  <c r="E342" i="126"/>
  <c r="E130" i="126"/>
  <c r="B24" i="112"/>
  <c r="G130" i="126"/>
  <c r="G343" i="126" l="1"/>
  <c r="C24" i="112"/>
  <c r="D24" i="112"/>
  <c r="E343" i="126"/>
  <c r="C24" i="114"/>
  <c r="H28" i="114" s="1"/>
  <c r="D24" i="114"/>
  <c r="I28" i="114" s="1"/>
  <c r="B25" i="114"/>
  <c r="B25" i="116"/>
  <c r="C24" i="116"/>
  <c r="H28" i="116" s="1"/>
  <c r="D24" i="116"/>
  <c r="I28" i="116" s="1"/>
  <c r="G237" i="126"/>
  <c r="E237" i="126"/>
  <c r="E131" i="126"/>
  <c r="G131" i="126"/>
  <c r="B25" i="112"/>
  <c r="C25" i="114" l="1"/>
  <c r="H29" i="114" s="1"/>
  <c r="D25" i="114"/>
  <c r="I29" i="114" s="1"/>
  <c r="B26" i="114"/>
  <c r="G344" i="126"/>
  <c r="G238" i="126"/>
  <c r="E344" i="126"/>
  <c r="B26" i="116"/>
  <c r="C25" i="116"/>
  <c r="H29" i="116" s="1"/>
  <c r="D25" i="116"/>
  <c r="I29" i="116" s="1"/>
  <c r="C25" i="112"/>
  <c r="H29" i="112" s="1"/>
  <c r="D25" i="112"/>
  <c r="I29" i="112" s="1"/>
  <c r="E238" i="126"/>
  <c r="I28" i="112"/>
  <c r="H28" i="112"/>
  <c r="B26" i="112"/>
  <c r="D26" i="112" l="1"/>
  <c r="C26" i="112"/>
  <c r="G345" i="126"/>
  <c r="E345" i="126"/>
  <c r="D26" i="114"/>
  <c r="I30" i="114" s="1"/>
  <c r="C26" i="114"/>
  <c r="H30" i="114" s="1"/>
  <c r="B27" i="114"/>
  <c r="B27" i="116"/>
  <c r="D26" i="116"/>
  <c r="I30" i="116" s="1"/>
  <c r="C26" i="116"/>
  <c r="H30" i="116" s="1"/>
  <c r="G239" i="126"/>
  <c r="E239" i="126"/>
  <c r="I30" i="112"/>
  <c r="H30" i="112"/>
  <c r="B27" i="112"/>
  <c r="E132" i="126"/>
  <c r="E133" i="126"/>
  <c r="G132" i="126"/>
  <c r="G133" i="126"/>
  <c r="E346" i="126" l="1"/>
  <c r="E240" i="126"/>
  <c r="C27" i="112"/>
  <c r="H31" i="112" s="1"/>
  <c r="D27" i="112"/>
  <c r="I31" i="112" s="1"/>
  <c r="G240" i="126"/>
  <c r="G346" i="126"/>
  <c r="B28" i="116"/>
  <c r="C27" i="116"/>
  <c r="H31" i="116" s="1"/>
  <c r="D27" i="116"/>
  <c r="I31" i="116" s="1"/>
  <c r="C27" i="114"/>
  <c r="H31" i="114" s="1"/>
  <c r="D27" i="114"/>
  <c r="I31" i="114" s="1"/>
  <c r="B28" i="114"/>
  <c r="E134" i="126"/>
  <c r="G134" i="126"/>
  <c r="B28" i="112"/>
  <c r="G347" i="126" l="1"/>
  <c r="C28" i="114"/>
  <c r="H32" i="114" s="1"/>
  <c r="D28" i="114"/>
  <c r="I32" i="114" s="1"/>
  <c r="B29" i="114"/>
  <c r="E347" i="126"/>
  <c r="G241" i="126"/>
  <c r="B29" i="116"/>
  <c r="C28" i="116"/>
  <c r="H32" i="116" s="1"/>
  <c r="D28" i="116"/>
  <c r="I32" i="116" s="1"/>
  <c r="C28" i="112"/>
  <c r="H32" i="112" s="1"/>
  <c r="D28" i="112"/>
  <c r="I32" i="112" s="1"/>
  <c r="E241" i="126"/>
  <c r="G135" i="126"/>
  <c r="E135" i="126"/>
  <c r="B29" i="112"/>
  <c r="G242" i="126" l="1"/>
  <c r="E348" i="126"/>
  <c r="E242" i="126"/>
  <c r="B30" i="116"/>
  <c r="D29" i="116"/>
  <c r="I33" i="116" s="1"/>
  <c r="C29" i="116"/>
  <c r="H33" i="116" s="1"/>
  <c r="G348" i="126"/>
  <c r="C29" i="112"/>
  <c r="H33" i="112" s="1"/>
  <c r="D29" i="112"/>
  <c r="I33" i="112" s="1"/>
  <c r="C29" i="114"/>
  <c r="H33" i="114" s="1"/>
  <c r="D29" i="114"/>
  <c r="I33" i="114" s="1"/>
  <c r="B30" i="114"/>
  <c r="E136" i="126"/>
  <c r="G136" i="126"/>
  <c r="B30" i="112"/>
  <c r="D30" i="114" l="1"/>
  <c r="I34" i="114" s="1"/>
  <c r="C30" i="114"/>
  <c r="H34" i="114" s="1"/>
  <c r="B31" i="114"/>
  <c r="G243" i="126"/>
  <c r="B31" i="116"/>
  <c r="D30" i="116"/>
  <c r="I34" i="116" s="1"/>
  <c r="C30" i="116"/>
  <c r="H34" i="116" s="1"/>
  <c r="E243" i="126"/>
  <c r="G349" i="126"/>
  <c r="C30" i="112"/>
  <c r="D30" i="112"/>
  <c r="I34" i="112" s="1"/>
  <c r="E349" i="126"/>
  <c r="G137" i="126"/>
  <c r="E137" i="126"/>
  <c r="H34" i="112"/>
  <c r="B31" i="112"/>
  <c r="C31" i="112" l="1"/>
  <c r="H35" i="112" s="1"/>
  <c r="D31" i="112"/>
  <c r="E350" i="126"/>
  <c r="G350" i="126"/>
  <c r="C31" i="114"/>
  <c r="H35" i="114" s="1"/>
  <c r="D31" i="114"/>
  <c r="I35" i="114" s="1"/>
  <c r="B32" i="114"/>
  <c r="B32" i="116"/>
  <c r="C31" i="116"/>
  <c r="H35" i="116" s="1"/>
  <c r="D31" i="116"/>
  <c r="I35" i="116" s="1"/>
  <c r="E244" i="126"/>
  <c r="G244" i="126"/>
  <c r="G138" i="126"/>
  <c r="E138" i="126"/>
  <c r="I35" i="112"/>
  <c r="B32" i="112"/>
  <c r="G351" i="126" l="1"/>
  <c r="G245" i="126"/>
  <c r="E351" i="126"/>
  <c r="E245" i="126"/>
  <c r="B33" i="116"/>
  <c r="D32" i="116"/>
  <c r="I36" i="116" s="1"/>
  <c r="C32" i="116"/>
  <c r="H36" i="116" s="1"/>
  <c r="C32" i="112"/>
  <c r="H36" i="112" s="1"/>
  <c r="D32" i="112"/>
  <c r="I36" i="112" s="1"/>
  <c r="C32" i="114"/>
  <c r="H36" i="114" s="1"/>
  <c r="D32" i="114"/>
  <c r="I36" i="114" s="1"/>
  <c r="B33" i="114"/>
  <c r="E139" i="126"/>
  <c r="G139" i="126"/>
  <c r="B33" i="112"/>
  <c r="C33" i="114" l="1"/>
  <c r="H37" i="114" s="1"/>
  <c r="D33" i="114"/>
  <c r="I37" i="114" s="1"/>
  <c r="B34" i="114"/>
  <c r="G246" i="126"/>
  <c r="E352" i="126"/>
  <c r="E246" i="126"/>
  <c r="G352" i="126"/>
  <c r="C33" i="112"/>
  <c r="H37" i="112" s="1"/>
  <c r="D33" i="112"/>
  <c r="I37" i="112" s="1"/>
  <c r="B34" i="116"/>
  <c r="C33" i="116"/>
  <c r="H37" i="116" s="1"/>
  <c r="D33" i="116"/>
  <c r="I37" i="116" s="1"/>
  <c r="G140" i="126"/>
  <c r="E140" i="126"/>
  <c r="B34" i="112"/>
  <c r="E353" i="126" l="1"/>
  <c r="D34" i="114"/>
  <c r="I38" i="114" s="1"/>
  <c r="C34" i="114"/>
  <c r="H38" i="114" s="1"/>
  <c r="B35" i="114"/>
  <c r="B35" i="116"/>
  <c r="C34" i="116"/>
  <c r="H38" i="116" s="1"/>
  <c r="D34" i="116"/>
  <c r="I38" i="116" s="1"/>
  <c r="G247" i="126"/>
  <c r="G353" i="126"/>
  <c r="D34" i="112"/>
  <c r="C34" i="112"/>
  <c r="E247" i="126"/>
  <c r="E141" i="126"/>
  <c r="G141" i="126"/>
  <c r="B35" i="112"/>
  <c r="G354" i="126" l="1"/>
  <c r="C35" i="112"/>
  <c r="H39" i="112" s="1"/>
  <c r="D35" i="112"/>
  <c r="I39" i="112" s="1"/>
  <c r="E354" i="126"/>
  <c r="G248" i="126"/>
  <c r="B36" i="116"/>
  <c r="D35" i="116"/>
  <c r="I39" i="116" s="1"/>
  <c r="C35" i="116"/>
  <c r="H39" i="116" s="1"/>
  <c r="E248" i="126"/>
  <c r="C35" i="114"/>
  <c r="H39" i="114" s="1"/>
  <c r="D35" i="114"/>
  <c r="I39" i="114" s="1"/>
  <c r="B36" i="114"/>
  <c r="I38" i="112"/>
  <c r="H38" i="112"/>
  <c r="B36" i="112"/>
  <c r="G249" i="126" l="1"/>
  <c r="E355" i="126"/>
  <c r="G355" i="126"/>
  <c r="D36" i="114"/>
  <c r="I40" i="114" s="1"/>
  <c r="C36" i="114"/>
  <c r="H40" i="114" s="1"/>
  <c r="B37" i="114"/>
  <c r="E249" i="126"/>
  <c r="C36" i="112"/>
  <c r="H40" i="112" s="1"/>
  <c r="D36" i="112"/>
  <c r="B37" i="116"/>
  <c r="C36" i="116"/>
  <c r="H40" i="116" s="1"/>
  <c r="D36" i="116"/>
  <c r="I40" i="116" s="1"/>
  <c r="E143" i="126"/>
  <c r="E142" i="126"/>
  <c r="G143" i="126"/>
  <c r="G142" i="126"/>
  <c r="I40" i="112"/>
  <c r="B37" i="112"/>
  <c r="D37" i="112" l="1"/>
  <c r="I41" i="112" s="1"/>
  <c r="C37" i="112"/>
  <c r="E356" i="126"/>
  <c r="G250" i="126"/>
  <c r="G356" i="126"/>
  <c r="B38" i="116"/>
  <c r="D37" i="116"/>
  <c r="I41" i="116" s="1"/>
  <c r="C37" i="116"/>
  <c r="H41" i="116" s="1"/>
  <c r="E250" i="126"/>
  <c r="C37" i="114"/>
  <c r="H41" i="114" s="1"/>
  <c r="D37" i="114"/>
  <c r="I41" i="114" s="1"/>
  <c r="B38" i="114"/>
  <c r="E144" i="126"/>
  <c r="G144" i="126"/>
  <c r="H41" i="112"/>
  <c r="B38" i="112"/>
  <c r="G251" i="126" l="1"/>
  <c r="E357" i="126"/>
  <c r="E251" i="126"/>
  <c r="C38" i="114"/>
  <c r="H42" i="114" s="1"/>
  <c r="D38" i="114"/>
  <c r="I42" i="114" s="1"/>
  <c r="B39" i="114"/>
  <c r="G357" i="126"/>
  <c r="C38" i="112"/>
  <c r="D38" i="112"/>
  <c r="I42" i="112" s="1"/>
  <c r="B39" i="116"/>
  <c r="D38" i="116"/>
  <c r="I42" i="116" s="1"/>
  <c r="C38" i="116"/>
  <c r="H42" i="116" s="1"/>
  <c r="E145" i="126"/>
  <c r="G145" i="126"/>
  <c r="H42" i="112"/>
  <c r="B39" i="112"/>
  <c r="E358" i="126" l="1"/>
  <c r="G358" i="126"/>
  <c r="E252" i="126"/>
  <c r="G252" i="126"/>
  <c r="B40" i="116"/>
  <c r="C39" i="116"/>
  <c r="H43" i="116" s="1"/>
  <c r="D39" i="116"/>
  <c r="I43" i="116" s="1"/>
  <c r="D39" i="112"/>
  <c r="I43" i="112" s="1"/>
  <c r="C39" i="112"/>
  <c r="H43" i="112" s="1"/>
  <c r="C39" i="114"/>
  <c r="H43" i="114" s="1"/>
  <c r="D39" i="114"/>
  <c r="I43" i="114" s="1"/>
  <c r="B40" i="114"/>
  <c r="E146" i="126"/>
  <c r="G146" i="126"/>
  <c r="B40" i="112"/>
  <c r="D40" i="114" l="1"/>
  <c r="I44" i="114" s="1"/>
  <c r="C40" i="114"/>
  <c r="H44" i="114" s="1"/>
  <c r="B41" i="114"/>
  <c r="G253" i="126"/>
  <c r="G359" i="126"/>
  <c r="E253" i="126"/>
  <c r="E359" i="126"/>
  <c r="C40" i="112"/>
  <c r="H44" i="112" s="1"/>
  <c r="D40" i="112"/>
  <c r="I44" i="112" s="1"/>
  <c r="B41" i="116"/>
  <c r="D40" i="116"/>
  <c r="I44" i="116" s="1"/>
  <c r="C40" i="116"/>
  <c r="H44" i="116" s="1"/>
  <c r="G147" i="126"/>
  <c r="E147" i="126"/>
  <c r="B41" i="112"/>
  <c r="G360" i="126" l="1"/>
  <c r="C41" i="114"/>
  <c r="H45" i="114" s="1"/>
  <c r="D41" i="114"/>
  <c r="I45" i="114" s="1"/>
  <c r="B42" i="114"/>
  <c r="E360" i="126"/>
  <c r="B42" i="116"/>
  <c r="C41" i="116"/>
  <c r="H45" i="116" s="1"/>
  <c r="D41" i="116"/>
  <c r="I45" i="116" s="1"/>
  <c r="E254" i="126"/>
  <c r="C41" i="112"/>
  <c r="H45" i="112" s="1"/>
  <c r="D41" i="112"/>
  <c r="I45" i="112" s="1"/>
  <c r="G254" i="126"/>
  <c r="E148" i="126"/>
  <c r="G148" i="126"/>
  <c r="B42" i="112"/>
  <c r="B43" i="116" l="1"/>
  <c r="D42" i="116"/>
  <c r="I46" i="116" s="1"/>
  <c r="C42" i="116"/>
  <c r="H46" i="116" s="1"/>
  <c r="G255" i="126"/>
  <c r="D42" i="112"/>
  <c r="I46" i="112" s="1"/>
  <c r="C42" i="112"/>
  <c r="H46" i="112" s="1"/>
  <c r="E255" i="126"/>
  <c r="G361" i="126"/>
  <c r="E361" i="126"/>
  <c r="D42" i="114"/>
  <c r="I46" i="114" s="1"/>
  <c r="C42" i="114"/>
  <c r="H46" i="114" s="1"/>
  <c r="B43" i="114"/>
  <c r="E149" i="126"/>
  <c r="G149" i="126"/>
  <c r="B43" i="112"/>
  <c r="D43" i="112" l="1"/>
  <c r="I47" i="112" s="1"/>
  <c r="C43" i="112"/>
  <c r="H47" i="112" s="1"/>
  <c r="E256" i="126"/>
  <c r="E362" i="126"/>
  <c r="C43" i="114"/>
  <c r="H47" i="114" s="1"/>
  <c r="D43" i="114"/>
  <c r="I47" i="114" s="1"/>
  <c r="B44" i="114"/>
  <c r="G256" i="126"/>
  <c r="G362" i="126"/>
  <c r="B44" i="116"/>
  <c r="C43" i="116"/>
  <c r="H47" i="116" s="1"/>
  <c r="D43" i="116"/>
  <c r="I47" i="116" s="1"/>
  <c r="E150" i="126"/>
  <c r="B44" i="112"/>
  <c r="G150" i="126"/>
  <c r="G257" i="126" l="1"/>
  <c r="C44" i="112"/>
  <c r="H48" i="112" s="1"/>
  <c r="D44" i="112"/>
  <c r="I48" i="112" s="1"/>
  <c r="E363" i="126"/>
  <c r="E257" i="126"/>
  <c r="B45" i="116"/>
  <c r="D44" i="116"/>
  <c r="I48" i="116" s="1"/>
  <c r="C44" i="116"/>
  <c r="H48" i="116" s="1"/>
  <c r="G363" i="126"/>
  <c r="D44" i="114"/>
  <c r="I48" i="114" s="1"/>
  <c r="C44" i="114"/>
  <c r="H48" i="114" s="1"/>
  <c r="B45" i="114"/>
  <c r="E151" i="126"/>
  <c r="G151" i="126"/>
  <c r="B45" i="112"/>
  <c r="C45" i="114" l="1"/>
  <c r="L9" i="114" s="1"/>
  <c r="D45" i="114"/>
  <c r="M9" i="114" s="1"/>
  <c r="B46" i="114"/>
  <c r="E258" i="126"/>
  <c r="E364" i="126"/>
  <c r="G364" i="126"/>
  <c r="D45" i="112"/>
  <c r="M9" i="112" s="1"/>
  <c r="C45" i="112"/>
  <c r="L9" i="112" s="1"/>
  <c r="G258" i="126"/>
  <c r="B46" i="116"/>
  <c r="D45" i="116"/>
  <c r="M9" i="116" s="1"/>
  <c r="C45" i="116"/>
  <c r="L9" i="116" s="1"/>
  <c r="G152" i="126"/>
  <c r="E152" i="126"/>
  <c r="B46" i="112"/>
  <c r="L325" i="126" l="1"/>
  <c r="N325" i="126"/>
  <c r="D46" i="114"/>
  <c r="M10" i="114" s="1"/>
  <c r="C46" i="114"/>
  <c r="L10" i="114" s="1"/>
  <c r="B47" i="114"/>
  <c r="B47" i="116"/>
  <c r="D46" i="116"/>
  <c r="M10" i="116" s="1"/>
  <c r="C46" i="116"/>
  <c r="L10" i="116" s="1"/>
  <c r="N219" i="126"/>
  <c r="C46" i="112"/>
  <c r="L10" i="112" s="1"/>
  <c r="D46" i="112"/>
  <c r="M10" i="112" s="1"/>
  <c r="L219" i="126"/>
  <c r="N113" i="126"/>
  <c r="L113" i="126"/>
  <c r="B47" i="112"/>
  <c r="B48" i="116" l="1"/>
  <c r="C47" i="116"/>
  <c r="L11" i="116" s="1"/>
  <c r="D47" i="116"/>
  <c r="M11" i="116" s="1"/>
  <c r="C47" i="114"/>
  <c r="L11" i="114" s="1"/>
  <c r="D47" i="114"/>
  <c r="M11" i="114" s="1"/>
  <c r="B48" i="114"/>
  <c r="C47" i="112"/>
  <c r="L11" i="112" s="1"/>
  <c r="D47" i="112"/>
  <c r="M11" i="112" s="1"/>
  <c r="L326" i="126"/>
  <c r="L220" i="126"/>
  <c r="N326" i="126"/>
  <c r="N220" i="126"/>
  <c r="B48" i="112"/>
  <c r="N114" i="126"/>
  <c r="L114" i="126"/>
  <c r="L221" i="126" l="1"/>
  <c r="C48" i="112"/>
  <c r="L12" i="112" s="1"/>
  <c r="D48" i="112"/>
  <c r="N327" i="126"/>
  <c r="C48" i="114"/>
  <c r="L12" i="114" s="1"/>
  <c r="D48" i="114"/>
  <c r="M12" i="114" s="1"/>
  <c r="B49" i="114"/>
  <c r="L327" i="126"/>
  <c r="N221" i="126"/>
  <c r="B49" i="116"/>
  <c r="D48" i="116"/>
  <c r="M12" i="116" s="1"/>
  <c r="C48" i="116"/>
  <c r="L12" i="116" s="1"/>
  <c r="N115" i="126"/>
  <c r="L115" i="126"/>
  <c r="M12" i="112"/>
  <c r="B49" i="112"/>
  <c r="L328" i="126" l="1"/>
  <c r="L222" i="126"/>
  <c r="N328" i="126"/>
  <c r="B50" i="116"/>
  <c r="C49" i="116"/>
  <c r="L13" i="116" s="1"/>
  <c r="D49" i="116"/>
  <c r="M13" i="116" s="1"/>
  <c r="N222" i="126"/>
  <c r="D49" i="112"/>
  <c r="M13" i="112" s="1"/>
  <c r="C49" i="112"/>
  <c r="L13" i="112" s="1"/>
  <c r="C49" i="114"/>
  <c r="L13" i="114" s="1"/>
  <c r="D49" i="114"/>
  <c r="M13" i="114" s="1"/>
  <c r="B50" i="114"/>
  <c r="L116" i="126"/>
  <c r="B50" i="112"/>
  <c r="N116" i="126"/>
  <c r="L329" i="126" l="1"/>
  <c r="N223" i="126"/>
  <c r="B51" i="116"/>
  <c r="C50" i="116"/>
  <c r="L14" i="116" s="1"/>
  <c r="D50" i="116"/>
  <c r="M14" i="116" s="1"/>
  <c r="D50" i="114"/>
  <c r="M14" i="114" s="1"/>
  <c r="C50" i="114"/>
  <c r="L14" i="114" s="1"/>
  <c r="B51" i="114"/>
  <c r="L223" i="126"/>
  <c r="D50" i="112"/>
  <c r="M14" i="112" s="1"/>
  <c r="C50" i="112"/>
  <c r="L14" i="112" s="1"/>
  <c r="N329" i="126"/>
  <c r="B51" i="112"/>
  <c r="L117" i="126"/>
  <c r="N117" i="126"/>
  <c r="N224" i="126" l="1"/>
  <c r="N330" i="126"/>
  <c r="C51" i="114"/>
  <c r="L15" i="114" s="1"/>
  <c r="D51" i="114"/>
  <c r="M15" i="114" s="1"/>
  <c r="B52" i="114"/>
  <c r="L330" i="126"/>
  <c r="C51" i="112"/>
  <c r="L15" i="112" s="1"/>
  <c r="D51" i="112"/>
  <c r="M15" i="112" s="1"/>
  <c r="L224" i="126"/>
  <c r="B52" i="116"/>
  <c r="C51" i="116"/>
  <c r="L15" i="116" s="1"/>
  <c r="D51" i="116"/>
  <c r="M15" i="116" s="1"/>
  <c r="B52" i="112"/>
  <c r="L118" i="126"/>
  <c r="N118" i="126"/>
  <c r="N331" i="126" l="1"/>
  <c r="L331" i="126"/>
  <c r="D52" i="114"/>
  <c r="M16" i="114" s="1"/>
  <c r="C52" i="114"/>
  <c r="L16" i="114" s="1"/>
  <c r="B53" i="114"/>
  <c r="C52" i="112"/>
  <c r="L16" i="112" s="1"/>
  <c r="D52" i="112"/>
  <c r="M16" i="112" s="1"/>
  <c r="B53" i="116"/>
  <c r="C52" i="116"/>
  <c r="L16" i="116" s="1"/>
  <c r="D52" i="116"/>
  <c r="M16" i="116" s="1"/>
  <c r="N225" i="126"/>
  <c r="L225" i="126"/>
  <c r="L119" i="126"/>
  <c r="N119" i="126"/>
  <c r="B53" i="112"/>
  <c r="L332" i="126" l="1"/>
  <c r="B54" i="116"/>
  <c r="D53" i="116"/>
  <c r="M17" i="116" s="1"/>
  <c r="C53" i="116"/>
  <c r="L17" i="116" s="1"/>
  <c r="L226" i="126"/>
  <c r="N332" i="126"/>
  <c r="C53" i="114"/>
  <c r="L17" i="114" s="1"/>
  <c r="D53" i="114"/>
  <c r="M17" i="114" s="1"/>
  <c r="B54" i="114"/>
  <c r="D53" i="112"/>
  <c r="M17" i="112" s="1"/>
  <c r="C53" i="112"/>
  <c r="L17" i="112" s="1"/>
  <c r="N226" i="126"/>
  <c r="B54" i="112"/>
  <c r="L120" i="126"/>
  <c r="N120" i="126"/>
  <c r="C54" i="114" l="1"/>
  <c r="L18" i="114" s="1"/>
  <c r="D54" i="114"/>
  <c r="M18" i="114" s="1"/>
  <c r="B55" i="114"/>
  <c r="N333" i="126"/>
  <c r="C54" i="112"/>
  <c r="L18" i="112" s="1"/>
  <c r="D54" i="112"/>
  <c r="M18" i="112" s="1"/>
  <c r="N227" i="126"/>
  <c r="B55" i="116"/>
  <c r="D54" i="116"/>
  <c r="M18" i="116" s="1"/>
  <c r="C54" i="116"/>
  <c r="L18" i="116" s="1"/>
  <c r="L227" i="126"/>
  <c r="L333" i="126"/>
  <c r="N121" i="126"/>
  <c r="L121" i="126"/>
  <c r="B55" i="112"/>
  <c r="B56" i="116" l="1"/>
  <c r="C55" i="116"/>
  <c r="L19" i="116" s="1"/>
  <c r="D55" i="116"/>
  <c r="M19" i="116" s="1"/>
  <c r="N228" i="126"/>
  <c r="L334" i="126"/>
  <c r="N334" i="126"/>
  <c r="C55" i="114"/>
  <c r="L19" i="114" s="1"/>
  <c r="D55" i="114"/>
  <c r="M19" i="114" s="1"/>
  <c r="B56" i="114"/>
  <c r="D55" i="112"/>
  <c r="M19" i="112" s="1"/>
  <c r="C55" i="112"/>
  <c r="L19" i="112" s="1"/>
  <c r="L228" i="126"/>
  <c r="L122" i="126"/>
  <c r="B56" i="112"/>
  <c r="N122" i="126"/>
  <c r="C56" i="112" l="1"/>
  <c r="L20" i="112" s="1"/>
  <c r="D56" i="112"/>
  <c r="M20" i="112" s="1"/>
  <c r="C56" i="114"/>
  <c r="L20" i="114" s="1"/>
  <c r="D56" i="114"/>
  <c r="M20" i="114" s="1"/>
  <c r="B57" i="114"/>
  <c r="N229" i="126"/>
  <c r="L335" i="126"/>
  <c r="N335" i="126"/>
  <c r="L229" i="126"/>
  <c r="B57" i="116"/>
  <c r="C56" i="116"/>
  <c r="L20" i="116" s="1"/>
  <c r="D56" i="116"/>
  <c r="M20" i="116" s="1"/>
  <c r="N123" i="126"/>
  <c r="B57" i="112"/>
  <c r="L123" i="126"/>
  <c r="N336" i="126" l="1"/>
  <c r="N230" i="126"/>
  <c r="L336" i="126"/>
  <c r="L230" i="126"/>
  <c r="C57" i="112"/>
  <c r="D57" i="112"/>
  <c r="M21" i="112" s="1"/>
  <c r="B58" i="116"/>
  <c r="C57" i="116"/>
  <c r="L21" i="116" s="1"/>
  <c r="D57" i="116"/>
  <c r="M21" i="116" s="1"/>
  <c r="C57" i="114"/>
  <c r="L21" i="114" s="1"/>
  <c r="D57" i="114"/>
  <c r="M21" i="114" s="1"/>
  <c r="B58" i="114"/>
  <c r="N124" i="126"/>
  <c r="L124" i="126"/>
  <c r="L21" i="112"/>
  <c r="B58" i="112"/>
  <c r="D58" i="114" l="1"/>
  <c r="M22" i="114" s="1"/>
  <c r="C58" i="114"/>
  <c r="L22" i="114" s="1"/>
  <c r="B59" i="114"/>
  <c r="B59" i="116"/>
  <c r="D58" i="116"/>
  <c r="M22" i="116" s="1"/>
  <c r="C58" i="116"/>
  <c r="L22" i="116" s="1"/>
  <c r="L231" i="126"/>
  <c r="L337" i="126"/>
  <c r="N231" i="126"/>
  <c r="D58" i="112"/>
  <c r="M22" i="112" s="1"/>
  <c r="C58" i="112"/>
  <c r="L22" i="112" s="1"/>
  <c r="N337" i="126"/>
  <c r="B59" i="112"/>
  <c r="L125" i="126"/>
  <c r="N125" i="126"/>
  <c r="L338" i="126" l="1"/>
  <c r="B60" i="116"/>
  <c r="C59" i="116"/>
  <c r="L23" i="116" s="1"/>
  <c r="D59" i="116"/>
  <c r="M23" i="116" s="1"/>
  <c r="C59" i="114"/>
  <c r="L23" i="114" s="1"/>
  <c r="D59" i="114"/>
  <c r="M23" i="114" s="1"/>
  <c r="B60" i="114"/>
  <c r="L232" i="126"/>
  <c r="D59" i="112"/>
  <c r="C59" i="112"/>
  <c r="L23" i="112" s="1"/>
  <c r="N338" i="126"/>
  <c r="N232" i="126"/>
  <c r="L126" i="126"/>
  <c r="N126" i="126"/>
  <c r="M23" i="112"/>
  <c r="B60" i="112"/>
  <c r="L339" i="126" l="1"/>
  <c r="N233" i="126"/>
  <c r="B61" i="116"/>
  <c r="C60" i="116"/>
  <c r="L24" i="116" s="1"/>
  <c r="D60" i="116"/>
  <c r="M24" i="116" s="1"/>
  <c r="L233" i="126"/>
  <c r="C60" i="114"/>
  <c r="L24" i="114" s="1"/>
  <c r="D60" i="114"/>
  <c r="M24" i="114" s="1"/>
  <c r="B61" i="114"/>
  <c r="C60" i="112"/>
  <c r="L24" i="112" s="1"/>
  <c r="D60" i="112"/>
  <c r="M24" i="112" s="1"/>
  <c r="N339" i="126"/>
  <c r="B61" i="112"/>
  <c r="L127" i="126"/>
  <c r="N127" i="126"/>
  <c r="N234" i="126" l="1"/>
  <c r="C61" i="112"/>
  <c r="L25" i="112" s="1"/>
  <c r="D61" i="112"/>
  <c r="M25" i="112" s="1"/>
  <c r="C61" i="114"/>
  <c r="L25" i="114" s="1"/>
  <c r="D61" i="114"/>
  <c r="M25" i="114" s="1"/>
  <c r="B62" i="114"/>
  <c r="N340" i="126"/>
  <c r="L234" i="126"/>
  <c r="L340" i="126"/>
  <c r="B62" i="116"/>
  <c r="D61" i="116"/>
  <c r="M25" i="116" s="1"/>
  <c r="C61" i="116"/>
  <c r="L25" i="116" s="1"/>
  <c r="B62" i="112"/>
  <c r="N128" i="126"/>
  <c r="L128" i="126"/>
  <c r="C62" i="112" l="1"/>
  <c r="L26" i="112" s="1"/>
  <c r="D62" i="112"/>
  <c r="M26" i="112" s="1"/>
  <c r="L341" i="126"/>
  <c r="N341" i="126"/>
  <c r="D62" i="114"/>
  <c r="M26" i="114" s="1"/>
  <c r="C62" i="114"/>
  <c r="L26" i="114" s="1"/>
  <c r="B63" i="114"/>
  <c r="B63" i="116"/>
  <c r="D62" i="116"/>
  <c r="M26" i="116" s="1"/>
  <c r="C62" i="116"/>
  <c r="L26" i="116" s="1"/>
  <c r="N235" i="126"/>
  <c r="L235" i="126"/>
  <c r="N129" i="126"/>
  <c r="L129" i="126"/>
  <c r="B63" i="112"/>
  <c r="C63" i="112" l="1"/>
  <c r="L27" i="112" s="1"/>
  <c r="D63" i="112"/>
  <c r="M27" i="112" s="1"/>
  <c r="L342" i="126"/>
  <c r="L236" i="126"/>
  <c r="N236" i="126"/>
  <c r="C63" i="114"/>
  <c r="L27" i="114" s="1"/>
  <c r="D63" i="114"/>
  <c r="M27" i="114" s="1"/>
  <c r="B64" i="114"/>
  <c r="N342" i="126"/>
  <c r="B64" i="116"/>
  <c r="C63" i="116"/>
  <c r="L27" i="116" s="1"/>
  <c r="D63" i="116"/>
  <c r="M27" i="116" s="1"/>
  <c r="N130" i="126"/>
  <c r="L130" i="126"/>
  <c r="B64" i="112"/>
  <c r="L343" i="126" l="1"/>
  <c r="C64" i="114"/>
  <c r="L28" i="114" s="1"/>
  <c r="D64" i="114"/>
  <c r="M28" i="114" s="1"/>
  <c r="B65" i="114"/>
  <c r="N237" i="126"/>
  <c r="N343" i="126"/>
  <c r="B65" i="116"/>
  <c r="D64" i="116"/>
  <c r="M28" i="116" s="1"/>
  <c r="C64" i="116"/>
  <c r="L28" i="116" s="1"/>
  <c r="C64" i="112"/>
  <c r="L28" i="112" s="1"/>
  <c r="D64" i="112"/>
  <c r="M28" i="112" s="1"/>
  <c r="L237" i="126"/>
  <c r="N131" i="126"/>
  <c r="L131" i="126"/>
  <c r="B65" i="112"/>
  <c r="L238" i="126" l="1"/>
  <c r="L344" i="126"/>
  <c r="N238" i="126"/>
  <c r="B66" i="116"/>
  <c r="C65" i="116"/>
  <c r="L29" i="116" s="1"/>
  <c r="D65" i="116"/>
  <c r="M29" i="116" s="1"/>
  <c r="N344" i="126"/>
  <c r="C65" i="112"/>
  <c r="L29" i="112" s="1"/>
  <c r="D65" i="112"/>
  <c r="M29" i="112" s="1"/>
  <c r="C65" i="114"/>
  <c r="L29" i="114" s="1"/>
  <c r="D65" i="114"/>
  <c r="M29" i="114" s="1"/>
  <c r="B66" i="114"/>
  <c r="N132" i="126"/>
  <c r="L132" i="126"/>
  <c r="B66" i="112"/>
  <c r="D66" i="112" l="1"/>
  <c r="C66" i="112"/>
  <c r="D66" i="114"/>
  <c r="M30" i="114" s="1"/>
  <c r="C66" i="114"/>
  <c r="L30" i="114" s="1"/>
  <c r="B67" i="114"/>
  <c r="L345" i="126"/>
  <c r="N239" i="126"/>
  <c r="B67" i="116"/>
  <c r="C66" i="116"/>
  <c r="L30" i="116" s="1"/>
  <c r="D66" i="116"/>
  <c r="M30" i="116" s="1"/>
  <c r="L239" i="126"/>
  <c r="N345" i="126"/>
  <c r="L133" i="126"/>
  <c r="N133" i="126"/>
  <c r="M30" i="112"/>
  <c r="L30" i="112"/>
  <c r="B67" i="112"/>
  <c r="N346" i="126" l="1"/>
  <c r="L346" i="126"/>
  <c r="N240" i="126"/>
  <c r="L240" i="126"/>
  <c r="B68" i="116"/>
  <c r="C67" i="116"/>
  <c r="L31" i="116" s="1"/>
  <c r="D67" i="116"/>
  <c r="M31" i="116" s="1"/>
  <c r="C67" i="112"/>
  <c r="L31" i="112" s="1"/>
  <c r="D67" i="112"/>
  <c r="C67" i="114"/>
  <c r="L31" i="114" s="1"/>
  <c r="D67" i="114"/>
  <c r="M31" i="114" s="1"/>
  <c r="B68" i="114"/>
  <c r="L134" i="126"/>
  <c r="N134" i="126"/>
  <c r="M31" i="112"/>
  <c r="B68" i="112"/>
  <c r="C68" i="114" l="1"/>
  <c r="L32" i="114" s="1"/>
  <c r="D68" i="114"/>
  <c r="M32" i="114" s="1"/>
  <c r="B69" i="114"/>
  <c r="L347" i="126"/>
  <c r="N241" i="126"/>
  <c r="N347" i="126"/>
  <c r="L241" i="126"/>
  <c r="C68" i="112"/>
  <c r="L32" i="112" s="1"/>
  <c r="D68" i="112"/>
  <c r="M32" i="112" s="1"/>
  <c r="B69" i="116"/>
  <c r="C68" i="116"/>
  <c r="L32" i="116" s="1"/>
  <c r="D68" i="116"/>
  <c r="M32" i="116" s="1"/>
  <c r="N135" i="126"/>
  <c r="L135" i="126"/>
  <c r="B69" i="112"/>
  <c r="C69" i="112" l="1"/>
  <c r="D69" i="112"/>
  <c r="M33" i="112" s="1"/>
  <c r="L348" i="126"/>
  <c r="C69" i="114"/>
  <c r="L33" i="114" s="1"/>
  <c r="D69" i="114"/>
  <c r="M33" i="114" s="1"/>
  <c r="B70" i="114"/>
  <c r="B70" i="116"/>
  <c r="D69" i="116"/>
  <c r="M33" i="116" s="1"/>
  <c r="C69" i="116"/>
  <c r="L33" i="116" s="1"/>
  <c r="N242" i="126"/>
  <c r="N348" i="126"/>
  <c r="L242" i="126"/>
  <c r="L33" i="112"/>
  <c r="B70" i="112"/>
  <c r="L136" i="126"/>
  <c r="N136" i="126"/>
  <c r="C70" i="114" l="1"/>
  <c r="L34" i="114" s="1"/>
  <c r="D70" i="114"/>
  <c r="M34" i="114" s="1"/>
  <c r="B71" i="114"/>
  <c r="C70" i="112"/>
  <c r="L34" i="112" s="1"/>
  <c r="D70" i="112"/>
  <c r="M34" i="112" s="1"/>
  <c r="L349" i="126"/>
  <c r="N243" i="126"/>
  <c r="B71" i="116"/>
  <c r="D70" i="116"/>
  <c r="M34" i="116" s="1"/>
  <c r="C70" i="116"/>
  <c r="L34" i="116" s="1"/>
  <c r="N349" i="126"/>
  <c r="L243" i="126"/>
  <c r="B71" i="112"/>
  <c r="L137" i="126"/>
  <c r="N137" i="126"/>
  <c r="N244" i="126" l="1"/>
  <c r="L350" i="126"/>
  <c r="D71" i="112"/>
  <c r="M35" i="112" s="1"/>
  <c r="C71" i="112"/>
  <c r="L35" i="112" s="1"/>
  <c r="N350" i="126"/>
  <c r="C71" i="114"/>
  <c r="L35" i="114" s="1"/>
  <c r="D71" i="114"/>
  <c r="M35" i="114" s="1"/>
  <c r="B72" i="114"/>
  <c r="B72" i="116"/>
  <c r="C71" i="116"/>
  <c r="L35" i="116" s="1"/>
  <c r="D71" i="116"/>
  <c r="M35" i="116" s="1"/>
  <c r="L244" i="126"/>
  <c r="L138" i="126"/>
  <c r="N138" i="126"/>
  <c r="B72" i="112"/>
  <c r="B73" i="116" l="1"/>
  <c r="D72" i="116"/>
  <c r="M36" i="116" s="1"/>
  <c r="C72" i="116"/>
  <c r="L36" i="116" s="1"/>
  <c r="D72" i="114"/>
  <c r="M36" i="114" s="1"/>
  <c r="C72" i="114"/>
  <c r="L36" i="114" s="1"/>
  <c r="B73" i="114"/>
  <c r="N245" i="126"/>
  <c r="N351" i="126"/>
  <c r="C72" i="112"/>
  <c r="L36" i="112" s="1"/>
  <c r="D72" i="112"/>
  <c r="M36" i="112" s="1"/>
  <c r="L351" i="126"/>
  <c r="L245" i="126"/>
  <c r="N139" i="126"/>
  <c r="L139" i="126"/>
  <c r="B73" i="112"/>
  <c r="C73" i="112" l="1"/>
  <c r="L37" i="112" s="1"/>
  <c r="D73" i="112"/>
  <c r="M37" i="112" s="1"/>
  <c r="L352" i="126"/>
  <c r="N246" i="126"/>
  <c r="C73" i="114"/>
  <c r="L37" i="114" s="1"/>
  <c r="D73" i="114"/>
  <c r="M37" i="114" s="1"/>
  <c r="B74" i="114"/>
  <c r="N352" i="126"/>
  <c r="L246" i="126"/>
  <c r="B74" i="116"/>
  <c r="C73" i="116"/>
  <c r="L37" i="116" s="1"/>
  <c r="D73" i="116"/>
  <c r="M37" i="116" s="1"/>
  <c r="L140" i="126"/>
  <c r="N140" i="126"/>
  <c r="B74" i="112"/>
  <c r="B75" i="116" l="1"/>
  <c r="D74" i="116"/>
  <c r="M38" i="116" s="1"/>
  <c r="C74" i="116"/>
  <c r="L38" i="116" s="1"/>
  <c r="D74" i="112"/>
  <c r="M38" i="112" s="1"/>
  <c r="C74" i="112"/>
  <c r="N353" i="126"/>
  <c r="N247" i="126"/>
  <c r="L353" i="126"/>
  <c r="L247" i="126"/>
  <c r="D74" i="114"/>
  <c r="M38" i="114" s="1"/>
  <c r="C74" i="114"/>
  <c r="L38" i="114" s="1"/>
  <c r="B75" i="114"/>
  <c r="L141" i="126"/>
  <c r="N141" i="126"/>
  <c r="L38" i="112"/>
  <c r="B75" i="112"/>
  <c r="C75" i="114" l="1"/>
  <c r="L39" i="114" s="1"/>
  <c r="D75" i="114"/>
  <c r="M39" i="114" s="1"/>
  <c r="B76" i="114"/>
  <c r="L248" i="126"/>
  <c r="L354" i="126"/>
  <c r="N248" i="126"/>
  <c r="N354" i="126"/>
  <c r="C75" i="112"/>
  <c r="L39" i="112" s="1"/>
  <c r="D75" i="112"/>
  <c r="M39" i="112" s="1"/>
  <c r="B76" i="116"/>
  <c r="C75" i="116"/>
  <c r="L39" i="116" s="1"/>
  <c r="D75" i="116"/>
  <c r="M39" i="116" s="1"/>
  <c r="L142" i="126"/>
  <c r="N142" i="126"/>
  <c r="B76" i="112"/>
  <c r="L249" i="126" l="1"/>
  <c r="N355" i="126"/>
  <c r="C76" i="112"/>
  <c r="L40" i="112" s="1"/>
  <c r="D76" i="112"/>
  <c r="M40" i="112" s="1"/>
  <c r="L355" i="126"/>
  <c r="D76" i="114"/>
  <c r="M40" i="114" s="1"/>
  <c r="C76" i="114"/>
  <c r="L40" i="114" s="1"/>
  <c r="B77" i="114"/>
  <c r="B77" i="116"/>
  <c r="D76" i="116"/>
  <c r="M40" i="116" s="1"/>
  <c r="C76" i="116"/>
  <c r="L40" i="116" s="1"/>
  <c r="N249" i="126"/>
  <c r="L143" i="126"/>
  <c r="N143" i="126"/>
  <c r="B77" i="112"/>
  <c r="D77" i="112" l="1"/>
  <c r="C77" i="112"/>
  <c r="L41" i="112" s="1"/>
  <c r="B78" i="116"/>
  <c r="D77" i="116"/>
  <c r="M41" i="116" s="1"/>
  <c r="C77" i="116"/>
  <c r="L41" i="116" s="1"/>
  <c r="C77" i="114"/>
  <c r="L41" i="114" s="1"/>
  <c r="D77" i="114"/>
  <c r="M41" i="114" s="1"/>
  <c r="B78" i="114"/>
  <c r="L356" i="126"/>
  <c r="L250" i="126"/>
  <c r="N356" i="126"/>
  <c r="N250" i="126"/>
  <c r="N144" i="126"/>
  <c r="L144" i="126"/>
  <c r="M41" i="112"/>
  <c r="B78" i="112"/>
  <c r="N357" i="126" l="1"/>
  <c r="N251" i="126"/>
  <c r="B79" i="116"/>
  <c r="D78" i="116"/>
  <c r="M42" i="116" s="1"/>
  <c r="C78" i="116"/>
  <c r="L42" i="116" s="1"/>
  <c r="L251" i="126"/>
  <c r="D78" i="114"/>
  <c r="M42" i="114" s="1"/>
  <c r="C78" i="114"/>
  <c r="L42" i="114" s="1"/>
  <c r="B79" i="114"/>
  <c r="C78" i="112"/>
  <c r="L42" i="112" s="1"/>
  <c r="D78" i="112"/>
  <c r="M42" i="112" s="1"/>
  <c r="L357" i="126"/>
  <c r="N145" i="126"/>
  <c r="L145" i="126"/>
  <c r="B79" i="112"/>
  <c r="C79" i="114" l="1"/>
  <c r="L43" i="114" s="1"/>
  <c r="D79" i="114"/>
  <c r="M43" i="114" s="1"/>
  <c r="B80" i="114"/>
  <c r="L252" i="126"/>
  <c r="L358" i="126"/>
  <c r="N252" i="126"/>
  <c r="N358" i="126"/>
  <c r="C79" i="112"/>
  <c r="L43" i="112" s="1"/>
  <c r="D79" i="112"/>
  <c r="M43" i="112" s="1"/>
  <c r="B80" i="116"/>
  <c r="C79" i="116"/>
  <c r="L43" i="116" s="1"/>
  <c r="D79" i="116"/>
  <c r="M43" i="116" s="1"/>
  <c r="N146" i="126"/>
  <c r="L146" i="126"/>
  <c r="B80" i="112"/>
  <c r="L359" i="126" l="1"/>
  <c r="C80" i="114"/>
  <c r="L44" i="114" s="1"/>
  <c r="D80" i="114"/>
  <c r="M44" i="114" s="1"/>
  <c r="B81" i="114"/>
  <c r="N253" i="126"/>
  <c r="N359" i="126"/>
  <c r="B81" i="116"/>
  <c r="D80" i="116"/>
  <c r="M44" i="116" s="1"/>
  <c r="C80" i="116"/>
  <c r="L44" i="116" s="1"/>
  <c r="C80" i="112"/>
  <c r="D80" i="112"/>
  <c r="M44" i="112" s="1"/>
  <c r="L253" i="126"/>
  <c r="L147" i="126"/>
  <c r="N147" i="126"/>
  <c r="L44" i="112"/>
  <c r="B81" i="112"/>
  <c r="L360" i="126" l="1"/>
  <c r="N254" i="126"/>
  <c r="N360" i="126"/>
  <c r="L254" i="126"/>
  <c r="B82" i="116"/>
  <c r="C81" i="116"/>
  <c r="L45" i="116" s="1"/>
  <c r="D81" i="116"/>
  <c r="M45" i="116" s="1"/>
  <c r="D81" i="112"/>
  <c r="M45" i="112" s="1"/>
  <c r="C81" i="112"/>
  <c r="L45" i="112" s="1"/>
  <c r="C81" i="114"/>
  <c r="L45" i="114" s="1"/>
  <c r="D81" i="114"/>
  <c r="M45" i="114" s="1"/>
  <c r="B82" i="114"/>
  <c r="N148" i="126"/>
  <c r="L148" i="126"/>
  <c r="B82" i="112"/>
  <c r="D82" i="112" l="1"/>
  <c r="M46" i="112" s="1"/>
  <c r="C82" i="112"/>
  <c r="L46" i="112" s="1"/>
  <c r="C82" i="114"/>
  <c r="L46" i="114" s="1"/>
  <c r="D82" i="114"/>
  <c r="M46" i="114" s="1"/>
  <c r="B83" i="114"/>
  <c r="N361" i="126"/>
  <c r="N255" i="126"/>
  <c r="L255" i="126"/>
  <c r="L361" i="126"/>
  <c r="B83" i="116"/>
  <c r="C82" i="116"/>
  <c r="L46" i="116" s="1"/>
  <c r="D82" i="116"/>
  <c r="M46" i="116" s="1"/>
  <c r="L149" i="126"/>
  <c r="N149" i="126"/>
  <c r="B83" i="112"/>
  <c r="C83" i="112" l="1"/>
  <c r="L47" i="112" s="1"/>
  <c r="D83" i="112"/>
  <c r="M47" i="112" s="1"/>
  <c r="C83" i="114"/>
  <c r="L47" i="114" s="1"/>
  <c r="D83" i="114"/>
  <c r="M47" i="114" s="1"/>
  <c r="B84" i="114"/>
  <c r="N362" i="126"/>
  <c r="N256" i="126"/>
  <c r="L256" i="126"/>
  <c r="L362" i="126"/>
  <c r="B84" i="116"/>
  <c r="C83" i="116"/>
  <c r="L47" i="116" s="1"/>
  <c r="D83" i="116"/>
  <c r="M47" i="116" s="1"/>
  <c r="L150" i="126"/>
  <c r="N150" i="126"/>
  <c r="B84" i="112"/>
  <c r="C84" i="112" l="1"/>
  <c r="D84" i="112"/>
  <c r="M48" i="112" s="1"/>
  <c r="D84" i="114"/>
  <c r="M48" i="114" s="1"/>
  <c r="C84" i="114"/>
  <c r="L48" i="114" s="1"/>
  <c r="B85" i="114"/>
  <c r="N363" i="126"/>
  <c r="N257" i="126"/>
  <c r="L257" i="126"/>
  <c r="L363" i="126"/>
  <c r="B85" i="116"/>
  <c r="D84" i="116"/>
  <c r="M48" i="116" s="1"/>
  <c r="C84" i="116"/>
  <c r="L48" i="116" s="1"/>
  <c r="L151" i="126"/>
  <c r="N151" i="126"/>
  <c r="L48" i="112"/>
  <c r="B85" i="112"/>
  <c r="L258" i="126" l="1"/>
  <c r="N364" i="126"/>
  <c r="N258" i="126"/>
  <c r="L364" i="126"/>
  <c r="B86" i="116"/>
  <c r="D85" i="116"/>
  <c r="Q9" i="116" s="1"/>
  <c r="C85" i="116"/>
  <c r="P9" i="116" s="1"/>
  <c r="C85" i="112"/>
  <c r="P9" i="112" s="1"/>
  <c r="D85" i="112"/>
  <c r="Q9" i="112" s="1"/>
  <c r="C85" i="114"/>
  <c r="P9" i="114" s="1"/>
  <c r="D85" i="114"/>
  <c r="Q9" i="114" s="1"/>
  <c r="B86" i="114"/>
  <c r="N152" i="126"/>
  <c r="L152" i="126"/>
  <c r="B86" i="112"/>
  <c r="C86" i="112" l="1"/>
  <c r="P10" i="112" s="1"/>
  <c r="D86" i="112"/>
  <c r="C86" i="114"/>
  <c r="P10" i="114" s="1"/>
  <c r="D86" i="114"/>
  <c r="Q10" i="114" s="1"/>
  <c r="B87" i="114"/>
  <c r="U219" i="126"/>
  <c r="S325" i="126"/>
  <c r="S219" i="126"/>
  <c r="U325" i="126"/>
  <c r="B87" i="116"/>
  <c r="D86" i="116"/>
  <c r="Q10" i="116" s="1"/>
  <c r="C86" i="116"/>
  <c r="P10" i="116" s="1"/>
  <c r="U113" i="126"/>
  <c r="S113" i="126"/>
  <c r="Q10" i="112"/>
  <c r="B87" i="112"/>
  <c r="D87" i="112" l="1"/>
  <c r="Q11" i="112" s="1"/>
  <c r="C87" i="112"/>
  <c r="C87" i="114"/>
  <c r="P11" i="114" s="1"/>
  <c r="D87" i="114"/>
  <c r="Q11" i="114" s="1"/>
  <c r="B88" i="114"/>
  <c r="S326" i="126"/>
  <c r="U220" i="126"/>
  <c r="S220" i="126"/>
  <c r="U326" i="126"/>
  <c r="B88" i="116"/>
  <c r="D87" i="116"/>
  <c r="Q11" i="116" s="1"/>
  <c r="C87" i="116"/>
  <c r="P11" i="116" s="1"/>
  <c r="S114" i="126"/>
  <c r="U114" i="126"/>
  <c r="P11" i="112"/>
  <c r="B88" i="112"/>
  <c r="C88" i="112" l="1"/>
  <c r="P12" i="112" s="1"/>
  <c r="D88" i="112"/>
  <c r="C88" i="114"/>
  <c r="P12" i="114" s="1"/>
  <c r="D88" i="114"/>
  <c r="Q12" i="114" s="1"/>
  <c r="B89" i="114"/>
  <c r="S327" i="126"/>
  <c r="U221" i="126"/>
  <c r="S221" i="126"/>
  <c r="U327" i="126"/>
  <c r="B89" i="116"/>
  <c r="D88" i="116"/>
  <c r="Q12" i="116" s="1"/>
  <c r="C88" i="116"/>
  <c r="P12" i="116" s="1"/>
  <c r="S115" i="126"/>
  <c r="U115" i="126"/>
  <c r="Q12" i="112"/>
  <c r="B89" i="112"/>
  <c r="C89" i="112" l="1"/>
  <c r="P13" i="112" s="1"/>
  <c r="D89" i="112"/>
  <c r="C89" i="114"/>
  <c r="P13" i="114" s="1"/>
  <c r="D89" i="114"/>
  <c r="Q13" i="114" s="1"/>
  <c r="B90" i="114"/>
  <c r="S328" i="126"/>
  <c r="U222" i="126"/>
  <c r="S222" i="126"/>
  <c r="U328" i="126"/>
  <c r="B90" i="116"/>
  <c r="C89" i="116"/>
  <c r="P13" i="116" s="1"/>
  <c r="D89" i="116"/>
  <c r="Q13" i="116" s="1"/>
  <c r="U116" i="126"/>
  <c r="S116" i="126"/>
  <c r="Q13" i="112"/>
  <c r="B90" i="112"/>
  <c r="D90" i="112" l="1"/>
  <c r="Q14" i="112" s="1"/>
  <c r="C90" i="112"/>
  <c r="D90" i="114"/>
  <c r="Q14" i="114" s="1"/>
  <c r="C90" i="114"/>
  <c r="P14" i="114" s="1"/>
  <c r="B91" i="114"/>
  <c r="U329" i="126"/>
  <c r="U223" i="126"/>
  <c r="S223" i="126"/>
  <c r="S329" i="126"/>
  <c r="B91" i="116"/>
  <c r="D90" i="116"/>
  <c r="Q14" i="116" s="1"/>
  <c r="C90" i="116"/>
  <c r="P14" i="116" s="1"/>
  <c r="S117" i="126"/>
  <c r="U117" i="126"/>
  <c r="P14" i="112"/>
  <c r="B91" i="112"/>
  <c r="C91" i="112" l="1"/>
  <c r="P15" i="112" s="1"/>
  <c r="D91" i="112"/>
  <c r="C91" i="114"/>
  <c r="P15" i="114" s="1"/>
  <c r="D91" i="114"/>
  <c r="Q15" i="114" s="1"/>
  <c r="B92" i="114"/>
  <c r="S330" i="126"/>
  <c r="S224" i="126"/>
  <c r="U330" i="126"/>
  <c r="U224" i="126"/>
  <c r="B92" i="116"/>
  <c r="D91" i="116"/>
  <c r="Q15" i="116" s="1"/>
  <c r="C91" i="116"/>
  <c r="P15" i="116" s="1"/>
  <c r="U118" i="126"/>
  <c r="S118" i="126"/>
  <c r="Q15" i="112"/>
  <c r="B92" i="112"/>
  <c r="C92" i="112" l="1"/>
  <c r="P16" i="112" s="1"/>
  <c r="D92" i="112"/>
  <c r="C92" i="114"/>
  <c r="P16" i="114" s="1"/>
  <c r="D92" i="114"/>
  <c r="Q16" i="114" s="1"/>
  <c r="B93" i="114"/>
  <c r="S331" i="126"/>
  <c r="U225" i="126"/>
  <c r="S225" i="126"/>
  <c r="U331" i="126"/>
  <c r="B93" i="116"/>
  <c r="C92" i="116"/>
  <c r="P16" i="116" s="1"/>
  <c r="D92" i="116"/>
  <c r="Q16" i="116" s="1"/>
  <c r="U119" i="126"/>
  <c r="S119" i="126"/>
  <c r="Q16" i="112"/>
  <c r="B93" i="112"/>
  <c r="C93" i="112" l="1"/>
  <c r="P17" i="112" s="1"/>
  <c r="D93" i="112"/>
  <c r="Q17" i="112" s="1"/>
  <c r="U332" i="126"/>
  <c r="U226" i="126"/>
  <c r="S332" i="126"/>
  <c r="S226" i="126"/>
  <c r="B94" i="116"/>
  <c r="D93" i="116"/>
  <c r="Q17" i="116" s="1"/>
  <c r="C93" i="116"/>
  <c r="P17" i="116" s="1"/>
  <c r="C93" i="114"/>
  <c r="P17" i="114" s="1"/>
  <c r="D93" i="114"/>
  <c r="Q17" i="114" s="1"/>
  <c r="B94" i="114"/>
  <c r="S120" i="126"/>
  <c r="U120" i="126"/>
  <c r="B94" i="112"/>
  <c r="C94" i="112" l="1"/>
  <c r="P18" i="112" s="1"/>
  <c r="D94" i="112"/>
  <c r="S333" i="126"/>
  <c r="D94" i="114"/>
  <c r="Q18" i="114" s="1"/>
  <c r="C94" i="114"/>
  <c r="P18" i="114" s="1"/>
  <c r="B95" i="114"/>
  <c r="U333" i="126"/>
  <c r="B95" i="116"/>
  <c r="C94" i="116"/>
  <c r="P18" i="116" s="1"/>
  <c r="D94" i="116"/>
  <c r="Q18" i="116" s="1"/>
  <c r="U227" i="126"/>
  <c r="S227" i="126"/>
  <c r="S121" i="126"/>
  <c r="U121" i="126"/>
  <c r="Q18" i="112"/>
  <c r="B95" i="112"/>
  <c r="C95" i="112" l="1"/>
  <c r="P19" i="112" s="1"/>
  <c r="D95" i="112"/>
  <c r="Q19" i="112" s="1"/>
  <c r="U228" i="126"/>
  <c r="U334" i="126"/>
  <c r="C95" i="114"/>
  <c r="P19" i="114" s="1"/>
  <c r="D95" i="114"/>
  <c r="Q19" i="114" s="1"/>
  <c r="B96" i="114"/>
  <c r="S334" i="126"/>
  <c r="B96" i="116"/>
  <c r="D95" i="116"/>
  <c r="Q19" i="116" s="1"/>
  <c r="C95" i="116"/>
  <c r="P19" i="116" s="1"/>
  <c r="S228" i="126"/>
  <c r="S122" i="126"/>
  <c r="U122" i="126"/>
  <c r="B96" i="112"/>
  <c r="C96" i="112" l="1"/>
  <c r="D96" i="112"/>
  <c r="Q20" i="112" s="1"/>
  <c r="C96" i="114"/>
  <c r="P20" i="114" s="1"/>
  <c r="D96" i="114"/>
  <c r="Q20" i="114" s="1"/>
  <c r="B97" i="114"/>
  <c r="B97" i="116"/>
  <c r="C96" i="116"/>
  <c r="P20" i="116" s="1"/>
  <c r="D96" i="116"/>
  <c r="Q20" i="116" s="1"/>
  <c r="U229" i="126"/>
  <c r="S229" i="126"/>
  <c r="S335" i="126"/>
  <c r="U335" i="126"/>
  <c r="S123" i="126"/>
  <c r="U123" i="126"/>
  <c r="P20" i="112"/>
  <c r="B97" i="112"/>
  <c r="C97" i="114" l="1"/>
  <c r="P21" i="114" s="1"/>
  <c r="D97" i="114"/>
  <c r="Q21" i="114" s="1"/>
  <c r="B98" i="114"/>
  <c r="U336" i="126"/>
  <c r="U230" i="126"/>
  <c r="S230" i="126"/>
  <c r="C97" i="112"/>
  <c r="P21" i="112" s="1"/>
  <c r="D97" i="112"/>
  <c r="Q21" i="112" s="1"/>
  <c r="S336" i="126"/>
  <c r="B98" i="116"/>
  <c r="C97" i="116"/>
  <c r="P21" i="116" s="1"/>
  <c r="D97" i="116"/>
  <c r="Q21" i="116" s="1"/>
  <c r="U124" i="126"/>
  <c r="S124" i="126"/>
  <c r="B98" i="112"/>
  <c r="D98" i="112" l="1"/>
  <c r="Q22" i="112" s="1"/>
  <c r="C98" i="112"/>
  <c r="U337" i="126"/>
  <c r="S337" i="126"/>
  <c r="D98" i="114"/>
  <c r="Q22" i="114" s="1"/>
  <c r="C98" i="114"/>
  <c r="P22" i="114" s="1"/>
  <c r="B99" i="114"/>
  <c r="B99" i="116"/>
  <c r="C98" i="116"/>
  <c r="P22" i="116" s="1"/>
  <c r="D98" i="116"/>
  <c r="Q22" i="116" s="1"/>
  <c r="U231" i="126"/>
  <c r="S231" i="126"/>
  <c r="S125" i="126"/>
  <c r="U125" i="126"/>
  <c r="P22" i="112"/>
  <c r="B99" i="112"/>
  <c r="C99" i="112" l="1"/>
  <c r="P23" i="112" s="1"/>
  <c r="D99" i="112"/>
  <c r="Q23" i="112" s="1"/>
  <c r="C99" i="114"/>
  <c r="P23" i="114" s="1"/>
  <c r="D99" i="114"/>
  <c r="Q23" i="114" s="1"/>
  <c r="B100" i="114"/>
  <c r="U338" i="126"/>
  <c r="S232" i="126"/>
  <c r="S338" i="126"/>
  <c r="U232" i="126"/>
  <c r="B100" i="116"/>
  <c r="D99" i="116"/>
  <c r="Q23" i="116" s="1"/>
  <c r="C99" i="116"/>
  <c r="P23" i="116" s="1"/>
  <c r="S126" i="126"/>
  <c r="U126" i="126"/>
  <c r="B100" i="112"/>
  <c r="C100" i="112" l="1"/>
  <c r="D100" i="112"/>
  <c r="Q24" i="112" s="1"/>
  <c r="D100" i="114"/>
  <c r="Q24" i="114" s="1"/>
  <c r="C100" i="114"/>
  <c r="P24" i="114" s="1"/>
  <c r="B101" i="114"/>
  <c r="S339" i="126"/>
  <c r="U233" i="126"/>
  <c r="S233" i="126"/>
  <c r="U339" i="126"/>
  <c r="B101" i="116"/>
  <c r="C100" i="116"/>
  <c r="P24" i="116" s="1"/>
  <c r="D100" i="116"/>
  <c r="Q24" i="116" s="1"/>
  <c r="U127" i="126"/>
  <c r="S127" i="126"/>
  <c r="P24" i="112"/>
  <c r="B101" i="112"/>
  <c r="D101" i="112" l="1"/>
  <c r="C101" i="112"/>
  <c r="P25" i="112" s="1"/>
  <c r="U340" i="126"/>
  <c r="S234" i="126"/>
  <c r="U234" i="126"/>
  <c r="S340" i="126"/>
  <c r="B102" i="116"/>
  <c r="D101" i="116"/>
  <c r="Q25" i="116" s="1"/>
  <c r="C101" i="116"/>
  <c r="P25" i="116" s="1"/>
  <c r="C101" i="114"/>
  <c r="P25" i="114" s="1"/>
  <c r="D101" i="114"/>
  <c r="Q25" i="114" s="1"/>
  <c r="B102" i="114"/>
  <c r="Q25" i="112"/>
  <c r="B102" i="112"/>
  <c r="U128" i="126"/>
  <c r="S128" i="126"/>
  <c r="C102" i="112" l="1"/>
  <c r="D102" i="112"/>
  <c r="Q26" i="112" s="1"/>
  <c r="C102" i="114"/>
  <c r="P26" i="114" s="1"/>
  <c r="D102" i="114"/>
  <c r="Q26" i="114" s="1"/>
  <c r="B103" i="114"/>
  <c r="U341" i="126"/>
  <c r="U235" i="126"/>
  <c r="B103" i="116"/>
  <c r="D102" i="116"/>
  <c r="Q26" i="116" s="1"/>
  <c r="C102" i="116"/>
  <c r="P26" i="116" s="1"/>
  <c r="S235" i="126"/>
  <c r="S341" i="126"/>
  <c r="P26" i="112"/>
  <c r="B103" i="112"/>
  <c r="U129" i="126"/>
  <c r="S129" i="126"/>
  <c r="S342" i="126" l="1"/>
  <c r="U236" i="126"/>
  <c r="S236" i="126"/>
  <c r="U342" i="126"/>
  <c r="D103" i="112"/>
  <c r="Q27" i="112" s="1"/>
  <c r="C103" i="112"/>
  <c r="P27" i="112" s="1"/>
  <c r="B104" i="116"/>
  <c r="D103" i="116"/>
  <c r="Q27" i="116" s="1"/>
  <c r="C103" i="116"/>
  <c r="P27" i="116" s="1"/>
  <c r="C103" i="114"/>
  <c r="P27" i="114" s="1"/>
  <c r="D103" i="114"/>
  <c r="Q27" i="114" s="1"/>
  <c r="B104" i="114"/>
  <c r="B104" i="112"/>
  <c r="S130" i="126"/>
  <c r="U130" i="126"/>
  <c r="D104" i="114" l="1"/>
  <c r="Q28" i="114" s="1"/>
  <c r="C104" i="114"/>
  <c r="P28" i="114" s="1"/>
  <c r="B105" i="114"/>
  <c r="U343" i="126"/>
  <c r="U237" i="126"/>
  <c r="B105" i="116"/>
  <c r="C104" i="116"/>
  <c r="P28" i="116" s="1"/>
  <c r="D104" i="116"/>
  <c r="Q28" i="116" s="1"/>
  <c r="S237" i="126"/>
  <c r="C104" i="112"/>
  <c r="P28" i="112" s="1"/>
  <c r="D104" i="112"/>
  <c r="Q28" i="112" s="1"/>
  <c r="S343" i="126"/>
  <c r="B105" i="112"/>
  <c r="U131" i="126"/>
  <c r="S131" i="126"/>
  <c r="B106" i="116" l="1"/>
  <c r="C105" i="116"/>
  <c r="P29" i="116" s="1"/>
  <c r="D105" i="116"/>
  <c r="Q29" i="116" s="1"/>
  <c r="C105" i="112"/>
  <c r="P29" i="112" s="1"/>
  <c r="D105" i="112"/>
  <c r="Q29" i="112" s="1"/>
  <c r="U344" i="126"/>
  <c r="S238" i="126"/>
  <c r="S344" i="126"/>
  <c r="C105" i="114"/>
  <c r="P29" i="114" s="1"/>
  <c r="D105" i="114"/>
  <c r="Q29" i="114" s="1"/>
  <c r="B106" i="114"/>
  <c r="U238" i="126"/>
  <c r="U132" i="126"/>
  <c r="B106" i="112"/>
  <c r="S132" i="126"/>
  <c r="D106" i="112" l="1"/>
  <c r="Q30" i="112" s="1"/>
  <c r="C106" i="112"/>
  <c r="S239" i="126"/>
  <c r="B107" i="116"/>
  <c r="D106" i="116"/>
  <c r="Q30" i="116" s="1"/>
  <c r="C106" i="116"/>
  <c r="P30" i="116" s="1"/>
  <c r="D106" i="114"/>
  <c r="Q30" i="114" s="1"/>
  <c r="C106" i="114"/>
  <c r="P30" i="114" s="1"/>
  <c r="B107" i="114"/>
  <c r="U239" i="126"/>
  <c r="S345" i="126"/>
  <c r="U345" i="126"/>
  <c r="S133" i="126"/>
  <c r="U133" i="126"/>
  <c r="P30" i="112"/>
  <c r="B107" i="112"/>
  <c r="S240" i="126" l="1"/>
  <c r="C107" i="114"/>
  <c r="P31" i="114" s="1"/>
  <c r="D107" i="114"/>
  <c r="Q31" i="114" s="1"/>
  <c r="B108" i="114"/>
  <c r="S346" i="126"/>
  <c r="U346" i="126"/>
  <c r="D107" i="112"/>
  <c r="Q31" i="112" s="1"/>
  <c r="C107" i="112"/>
  <c r="P31" i="112" s="1"/>
  <c r="U240" i="126"/>
  <c r="B108" i="116"/>
  <c r="D107" i="116"/>
  <c r="Q31" i="116" s="1"/>
  <c r="C107" i="116"/>
  <c r="P31" i="116" s="1"/>
  <c r="S134" i="126"/>
  <c r="B108" i="112"/>
  <c r="U134" i="126"/>
  <c r="S347" i="126" l="1"/>
  <c r="U241" i="126"/>
  <c r="U347" i="126"/>
  <c r="S241" i="126"/>
  <c r="B109" i="116"/>
  <c r="C108" i="116"/>
  <c r="P32" i="116" s="1"/>
  <c r="D108" i="116"/>
  <c r="Q32" i="116" s="1"/>
  <c r="C108" i="112"/>
  <c r="P32" i="112" s="1"/>
  <c r="D108" i="112"/>
  <c r="Q32" i="112" s="1"/>
  <c r="C108" i="114"/>
  <c r="P32" i="114" s="1"/>
  <c r="D108" i="114"/>
  <c r="Q32" i="114" s="1"/>
  <c r="B109" i="114"/>
  <c r="S135" i="126"/>
  <c r="U135" i="126"/>
  <c r="B109" i="112"/>
  <c r="C109" i="114" l="1"/>
  <c r="P33" i="114" s="1"/>
  <c r="D109" i="114"/>
  <c r="Q33" i="114" s="1"/>
  <c r="B110" i="114"/>
  <c r="U348" i="126"/>
  <c r="U242" i="126"/>
  <c r="S242" i="126"/>
  <c r="S348" i="126"/>
  <c r="D109" i="112"/>
  <c r="Q33" i="112" s="1"/>
  <c r="C109" i="112"/>
  <c r="P33" i="112" s="1"/>
  <c r="B110" i="116"/>
  <c r="D109" i="116"/>
  <c r="Q33" i="116" s="1"/>
  <c r="C109" i="116"/>
  <c r="P33" i="116" s="1"/>
  <c r="S136" i="126"/>
  <c r="B110" i="112"/>
  <c r="U136" i="126"/>
  <c r="C110" i="112" l="1"/>
  <c r="P34" i="112" s="1"/>
  <c r="D110" i="112"/>
  <c r="Q34" i="112" s="1"/>
  <c r="S349" i="126"/>
  <c r="D110" i="114"/>
  <c r="Q34" i="114" s="1"/>
  <c r="C110" i="114"/>
  <c r="P34" i="114" s="1"/>
  <c r="B111" i="114"/>
  <c r="U349" i="126"/>
  <c r="B111" i="116"/>
  <c r="C110" i="116"/>
  <c r="P34" i="116" s="1"/>
  <c r="D110" i="116"/>
  <c r="Q34" i="116" s="1"/>
  <c r="U243" i="126"/>
  <c r="S243" i="126"/>
  <c r="U137" i="126"/>
  <c r="S137" i="126"/>
  <c r="B111" i="112"/>
  <c r="C111" i="112" l="1"/>
  <c r="P35" i="112" s="1"/>
  <c r="D111" i="112"/>
  <c r="U244" i="126"/>
  <c r="U350" i="126"/>
  <c r="C111" i="114"/>
  <c r="P35" i="114" s="1"/>
  <c r="D111" i="114"/>
  <c r="Q35" i="114" s="1"/>
  <c r="B112" i="114"/>
  <c r="S350" i="126"/>
  <c r="B112" i="116"/>
  <c r="D111" i="116"/>
  <c r="Q35" i="116" s="1"/>
  <c r="C111" i="116"/>
  <c r="P35" i="116" s="1"/>
  <c r="S244" i="126"/>
  <c r="S138" i="126"/>
  <c r="Q35" i="112"/>
  <c r="B112" i="112"/>
  <c r="U138" i="126"/>
  <c r="U351" i="126" l="1"/>
  <c r="D112" i="114"/>
  <c r="Q36" i="114" s="1"/>
  <c r="C112" i="114"/>
  <c r="P36" i="114" s="1"/>
  <c r="B113" i="114"/>
  <c r="B113" i="116"/>
  <c r="C112" i="116"/>
  <c r="P36" i="116" s="1"/>
  <c r="D112" i="116"/>
  <c r="Q36" i="116" s="1"/>
  <c r="U245" i="126"/>
  <c r="S245" i="126"/>
  <c r="C112" i="112"/>
  <c r="P36" i="112" s="1"/>
  <c r="D112" i="112"/>
  <c r="Q36" i="112" s="1"/>
  <c r="S351" i="126"/>
  <c r="B113" i="112"/>
  <c r="U139" i="126"/>
  <c r="S139" i="126"/>
  <c r="D113" i="112" l="1"/>
  <c r="Q37" i="112" s="1"/>
  <c r="C113" i="112"/>
  <c r="P37" i="112" s="1"/>
  <c r="U352" i="126"/>
  <c r="S246" i="126"/>
  <c r="U246" i="126"/>
  <c r="S352" i="126"/>
  <c r="B114" i="116"/>
  <c r="C113" i="116"/>
  <c r="P37" i="116" s="1"/>
  <c r="D113" i="116"/>
  <c r="Q37" i="116" s="1"/>
  <c r="C113" i="114"/>
  <c r="P37" i="114" s="1"/>
  <c r="D113" i="114"/>
  <c r="Q37" i="114" s="1"/>
  <c r="B114" i="114"/>
  <c r="U140" i="126"/>
  <c r="S140" i="126"/>
  <c r="B114" i="112"/>
  <c r="U353" i="126" l="1"/>
  <c r="D114" i="114"/>
  <c r="Q38" i="114" s="1"/>
  <c r="C114" i="114"/>
  <c r="P38" i="114" s="1"/>
  <c r="B115" i="114"/>
  <c r="S353" i="126"/>
  <c r="U247" i="126"/>
  <c r="D114" i="112"/>
  <c r="Q38" i="112" s="1"/>
  <c r="C114" i="112"/>
  <c r="P38" i="112" s="1"/>
  <c r="B115" i="116"/>
  <c r="C114" i="116"/>
  <c r="P38" i="116" s="1"/>
  <c r="D114" i="116"/>
  <c r="Q38" i="116" s="1"/>
  <c r="S247" i="126"/>
  <c r="B115" i="112"/>
  <c r="S141" i="126"/>
  <c r="U141" i="126"/>
  <c r="S354" i="126" l="1"/>
  <c r="C115" i="114"/>
  <c r="P39" i="114" s="1"/>
  <c r="D115" i="114"/>
  <c r="Q39" i="114" s="1"/>
  <c r="B116" i="114"/>
  <c r="B116" i="116"/>
  <c r="D115" i="116"/>
  <c r="Q39" i="116" s="1"/>
  <c r="C115" i="116"/>
  <c r="P39" i="116" s="1"/>
  <c r="S248" i="126"/>
  <c r="U248" i="126"/>
  <c r="C115" i="112"/>
  <c r="P39" i="112" s="1"/>
  <c r="D115" i="112"/>
  <c r="Q39" i="112" s="1"/>
  <c r="U354" i="126"/>
  <c r="B116" i="112"/>
  <c r="S142" i="126"/>
  <c r="U142" i="126"/>
  <c r="C116" i="112" l="1"/>
  <c r="P40" i="112" s="1"/>
  <c r="D116" i="112"/>
  <c r="Q40" i="112" s="1"/>
  <c r="S355" i="126"/>
  <c r="U249" i="126"/>
  <c r="U355" i="126"/>
  <c r="S249" i="126"/>
  <c r="B117" i="116"/>
  <c r="C116" i="116"/>
  <c r="P40" i="116" s="1"/>
  <c r="D116" i="116"/>
  <c r="Q40" i="116" s="1"/>
  <c r="C116" i="114"/>
  <c r="P40" i="114" s="1"/>
  <c r="D116" i="114"/>
  <c r="Q40" i="114" s="1"/>
  <c r="B117" i="114"/>
  <c r="U143" i="126"/>
  <c r="S143" i="126"/>
  <c r="B117" i="112"/>
  <c r="U356" i="126" l="1"/>
  <c r="C117" i="114"/>
  <c r="P41" i="114" s="1"/>
  <c r="D117" i="114"/>
  <c r="Q41" i="114" s="1"/>
  <c r="B118" i="114"/>
  <c r="S356" i="126"/>
  <c r="D117" i="112"/>
  <c r="Q41" i="112" s="1"/>
  <c r="C117" i="112"/>
  <c r="P41" i="112" s="1"/>
  <c r="B118" i="116"/>
  <c r="D117" i="116"/>
  <c r="Q41" i="116" s="1"/>
  <c r="C117" i="116"/>
  <c r="P41" i="116" s="1"/>
  <c r="U250" i="126"/>
  <c r="S250" i="126"/>
  <c r="B118" i="112"/>
  <c r="S144" i="126"/>
  <c r="U144" i="126"/>
  <c r="S357" i="126" l="1"/>
  <c r="U251" i="126"/>
  <c r="U357" i="126"/>
  <c r="S251" i="126"/>
  <c r="C118" i="112"/>
  <c r="P42" i="112" s="1"/>
  <c r="D118" i="112"/>
  <c r="Q42" i="112" s="1"/>
  <c r="B119" i="116"/>
  <c r="D118" i="116"/>
  <c r="Q42" i="116" s="1"/>
  <c r="C118" i="116"/>
  <c r="P42" i="116" s="1"/>
  <c r="C118" i="114"/>
  <c r="P42" i="114" s="1"/>
  <c r="D118" i="114"/>
  <c r="Q42" i="114" s="1"/>
  <c r="B119" i="114"/>
  <c r="U145" i="126"/>
  <c r="B119" i="112"/>
  <c r="S145" i="126"/>
  <c r="C119" i="114" l="1"/>
  <c r="P43" i="114" s="1"/>
  <c r="D119" i="114"/>
  <c r="Q43" i="114" s="1"/>
  <c r="B120" i="114"/>
  <c r="U358" i="126"/>
  <c r="U252" i="126"/>
  <c r="B120" i="116"/>
  <c r="D119" i="116"/>
  <c r="Q43" i="116" s="1"/>
  <c r="C119" i="116"/>
  <c r="P43" i="116" s="1"/>
  <c r="D119" i="112"/>
  <c r="Q43" i="112" s="1"/>
  <c r="C119" i="112"/>
  <c r="P43" i="112" s="1"/>
  <c r="S252" i="126"/>
  <c r="S358" i="126"/>
  <c r="S146" i="126"/>
  <c r="U146" i="126"/>
  <c r="B120" i="112"/>
  <c r="C120" i="112" l="1"/>
  <c r="P44" i="112" s="1"/>
  <c r="D120" i="112"/>
  <c r="U359" i="126"/>
  <c r="S253" i="126"/>
  <c r="B121" i="116"/>
  <c r="C120" i="116"/>
  <c r="P44" i="116" s="1"/>
  <c r="D120" i="116"/>
  <c r="Q44" i="116" s="1"/>
  <c r="C120" i="114"/>
  <c r="P44" i="114" s="1"/>
  <c r="D120" i="114"/>
  <c r="Q44" i="114" s="1"/>
  <c r="B121" i="114"/>
  <c r="S359" i="126"/>
  <c r="U253" i="126"/>
  <c r="S147" i="126"/>
  <c r="U147" i="126"/>
  <c r="Q44" i="112"/>
  <c r="B121" i="112"/>
  <c r="U360" i="126" l="1"/>
  <c r="C121" i="114"/>
  <c r="P45" i="114" s="1"/>
  <c r="D121" i="114"/>
  <c r="Q45" i="114" s="1"/>
  <c r="B122" i="114"/>
  <c r="S360" i="126"/>
  <c r="C121" i="112"/>
  <c r="P45" i="112" s="1"/>
  <c r="D121" i="112"/>
  <c r="Q45" i="112" s="1"/>
  <c r="U254" i="126"/>
  <c r="B122" i="116"/>
  <c r="C121" i="116"/>
  <c r="P45" i="116" s="1"/>
  <c r="D121" i="116"/>
  <c r="Q45" i="116" s="1"/>
  <c r="S254" i="126"/>
  <c r="S148" i="126"/>
  <c r="U148" i="126"/>
  <c r="B122" i="112"/>
  <c r="D122" i="112" l="1"/>
  <c r="Q46" i="112" s="1"/>
  <c r="C122" i="112"/>
  <c r="P46" i="112" s="1"/>
  <c r="B123" i="116"/>
  <c r="D122" i="116"/>
  <c r="Q46" i="116" s="1"/>
  <c r="C122" i="116"/>
  <c r="P46" i="116" s="1"/>
  <c r="U255" i="126"/>
  <c r="S255" i="126"/>
  <c r="U361" i="126"/>
  <c r="S361" i="126"/>
  <c r="D122" i="114"/>
  <c r="Q46" i="114" s="1"/>
  <c r="C122" i="114"/>
  <c r="P46" i="114" s="1"/>
  <c r="B123" i="114"/>
  <c r="S149" i="126"/>
  <c r="U149" i="126"/>
  <c r="B123" i="112"/>
  <c r="S362" i="126" l="1"/>
  <c r="C123" i="114"/>
  <c r="P47" i="114" s="1"/>
  <c r="D123" i="114"/>
  <c r="Q47" i="114" s="1"/>
  <c r="B124" i="114"/>
  <c r="U362" i="126"/>
  <c r="B124" i="116"/>
  <c r="D123" i="116"/>
  <c r="Q47" i="116" s="1"/>
  <c r="C123" i="116"/>
  <c r="P47" i="116" s="1"/>
  <c r="C123" i="112"/>
  <c r="P47" i="112" s="1"/>
  <c r="D123" i="112"/>
  <c r="Q47" i="112" s="1"/>
  <c r="S256" i="126"/>
  <c r="U256" i="126"/>
  <c r="S150" i="126"/>
  <c r="U150" i="126"/>
  <c r="B124" i="112"/>
  <c r="C124" i="112" l="1"/>
  <c r="P48" i="112" s="1"/>
  <c r="D124" i="112"/>
  <c r="Q48" i="112" s="1"/>
  <c r="U363" i="126"/>
  <c r="C124" i="114"/>
  <c r="P48" i="114" s="1"/>
  <c r="D124" i="114"/>
  <c r="Q48" i="114" s="1"/>
  <c r="B125" i="114"/>
  <c r="B125" i="116"/>
  <c r="C124" i="116"/>
  <c r="P48" i="116" s="1"/>
  <c r="D124" i="116"/>
  <c r="Q48" i="116" s="1"/>
  <c r="U257" i="126"/>
  <c r="S257" i="126"/>
  <c r="S363" i="126"/>
  <c r="U151" i="126"/>
  <c r="S151" i="126"/>
  <c r="B125" i="112"/>
  <c r="S364" i="126" l="1"/>
  <c r="D125" i="116"/>
  <c r="T9" i="116" s="1"/>
  <c r="C125" i="116"/>
  <c r="S9" i="116" s="1"/>
  <c r="B126" i="116"/>
  <c r="C125" i="114"/>
  <c r="S9" i="114" s="1"/>
  <c r="D125" i="114"/>
  <c r="T9" i="114" s="1"/>
  <c r="B126" i="114"/>
  <c r="C125" i="112"/>
  <c r="S9" i="112" s="1"/>
  <c r="D125" i="112"/>
  <c r="T9" i="112" s="1"/>
  <c r="U364" i="126"/>
  <c r="U258" i="126"/>
  <c r="S258" i="126"/>
  <c r="U152" i="126"/>
  <c r="S152" i="126"/>
  <c r="B126" i="112"/>
  <c r="C126" i="112" l="1"/>
  <c r="S10" i="112" s="1"/>
  <c r="D126" i="112"/>
  <c r="T10" i="112" s="1"/>
  <c r="B127" i="116"/>
  <c r="C126" i="116"/>
  <c r="S10" i="116" s="1"/>
  <c r="D126" i="116"/>
  <c r="T10" i="116" s="1"/>
  <c r="D126" i="114"/>
  <c r="T10" i="114" s="1"/>
  <c r="C126" i="114"/>
  <c r="S10" i="114" s="1"/>
  <c r="B127" i="114"/>
  <c r="E378" i="126"/>
  <c r="G378" i="126"/>
  <c r="G272" i="126"/>
  <c r="E272" i="126"/>
  <c r="E166" i="126"/>
  <c r="G166" i="126"/>
  <c r="B127" i="112"/>
  <c r="G379" i="126" l="1"/>
  <c r="C127" i="114"/>
  <c r="S11" i="114" s="1"/>
  <c r="D127" i="114"/>
  <c r="T11" i="114" s="1"/>
  <c r="B128" i="114"/>
  <c r="E379" i="126"/>
  <c r="C127" i="112"/>
  <c r="S11" i="112" s="1"/>
  <c r="D127" i="112"/>
  <c r="T11" i="112" s="1"/>
  <c r="B128" i="116"/>
  <c r="D127" i="116"/>
  <c r="T11" i="116" s="1"/>
  <c r="C127" i="116"/>
  <c r="S11" i="116" s="1"/>
  <c r="E273" i="126"/>
  <c r="G273" i="126"/>
  <c r="E167" i="126"/>
  <c r="G167" i="126"/>
  <c r="B128" i="112"/>
  <c r="C128" i="112" l="1"/>
  <c r="D128" i="112"/>
  <c r="E380" i="126"/>
  <c r="G274" i="126"/>
  <c r="G380" i="126"/>
  <c r="E274" i="126"/>
  <c r="B129" i="116"/>
  <c r="D128" i="116"/>
  <c r="T12" i="116" s="1"/>
  <c r="C128" i="116"/>
  <c r="S12" i="116" s="1"/>
  <c r="C128" i="114"/>
  <c r="S12" i="114" s="1"/>
  <c r="D128" i="114"/>
  <c r="T12" i="114" s="1"/>
  <c r="B129" i="114"/>
  <c r="E168" i="126"/>
  <c r="G168" i="126"/>
  <c r="S12" i="112"/>
  <c r="T12" i="112"/>
  <c r="B129" i="112"/>
  <c r="C129" i="112" l="1"/>
  <c r="S13" i="112" s="1"/>
  <c r="D129" i="112"/>
  <c r="T13" i="112" s="1"/>
  <c r="E381" i="126"/>
  <c r="C129" i="114"/>
  <c r="S13" i="114" s="1"/>
  <c r="D129" i="114"/>
  <c r="T13" i="114" s="1"/>
  <c r="B130" i="114"/>
  <c r="G381" i="126"/>
  <c r="G275" i="126"/>
  <c r="B130" i="116"/>
  <c r="C129" i="116"/>
  <c r="S13" i="116" s="1"/>
  <c r="D129" i="116"/>
  <c r="T13" i="116" s="1"/>
  <c r="E275" i="126"/>
  <c r="G169" i="126"/>
  <c r="E169" i="126"/>
  <c r="B130" i="112"/>
  <c r="D130" i="112" l="1"/>
  <c r="T14" i="112" s="1"/>
  <c r="C130" i="112"/>
  <c r="E382" i="126"/>
  <c r="B131" i="116"/>
  <c r="C130" i="116"/>
  <c r="S14" i="116" s="1"/>
  <c r="D130" i="116"/>
  <c r="T14" i="116" s="1"/>
  <c r="C130" i="114"/>
  <c r="S14" i="114" s="1"/>
  <c r="D130" i="114"/>
  <c r="T14" i="114" s="1"/>
  <c r="B131" i="114"/>
  <c r="G382" i="126"/>
  <c r="G276" i="126"/>
  <c r="E276" i="126"/>
  <c r="E170" i="126"/>
  <c r="G170" i="126"/>
  <c r="S14" i="112"/>
  <c r="B131" i="112"/>
  <c r="C131" i="112" l="1"/>
  <c r="S15" i="112" s="1"/>
  <c r="D131" i="112"/>
  <c r="G277" i="126"/>
  <c r="B132" i="116"/>
  <c r="D131" i="116"/>
  <c r="T15" i="116" s="1"/>
  <c r="C131" i="116"/>
  <c r="S15" i="116" s="1"/>
  <c r="E277" i="126"/>
  <c r="G383" i="126"/>
  <c r="C131" i="114"/>
  <c r="S15" i="114" s="1"/>
  <c r="D131" i="114"/>
  <c r="T15" i="114" s="1"/>
  <c r="B132" i="114"/>
  <c r="E383" i="126"/>
  <c r="G171" i="126"/>
  <c r="E171" i="126"/>
  <c r="T15" i="112"/>
  <c r="B132" i="112"/>
  <c r="C132" i="112" l="1"/>
  <c r="S16" i="112" s="1"/>
  <c r="D132" i="112"/>
  <c r="G278" i="126"/>
  <c r="B133" i="116"/>
  <c r="C132" i="116"/>
  <c r="S16" i="116" s="1"/>
  <c r="D132" i="116"/>
  <c r="T16" i="116" s="1"/>
  <c r="E278" i="126"/>
  <c r="E384" i="126"/>
  <c r="C132" i="114"/>
  <c r="S16" i="114" s="1"/>
  <c r="D132" i="114"/>
  <c r="T16" i="114" s="1"/>
  <c r="B133" i="114"/>
  <c r="G384" i="126"/>
  <c r="E172" i="126"/>
  <c r="G172" i="126"/>
  <c r="T16" i="112"/>
  <c r="B133" i="112"/>
  <c r="G279" i="126" l="1"/>
  <c r="B134" i="116"/>
  <c r="D133" i="116"/>
  <c r="T17" i="116" s="1"/>
  <c r="C133" i="116"/>
  <c r="S17" i="116" s="1"/>
  <c r="E279" i="126"/>
  <c r="C133" i="112"/>
  <c r="S17" i="112" s="1"/>
  <c r="D133" i="112"/>
  <c r="T17" i="112" s="1"/>
  <c r="G385" i="126"/>
  <c r="C133" i="114"/>
  <c r="S17" i="114" s="1"/>
  <c r="D133" i="114"/>
  <c r="T17" i="114" s="1"/>
  <c r="B134" i="114"/>
  <c r="E385" i="126"/>
  <c r="G173" i="126"/>
  <c r="E173" i="126"/>
  <c r="B134" i="112"/>
  <c r="G280" i="126" l="1"/>
  <c r="E280" i="126"/>
  <c r="G386" i="126"/>
  <c r="C134" i="112"/>
  <c r="S18" i="112" s="1"/>
  <c r="D134" i="112"/>
  <c r="T18" i="112" s="1"/>
  <c r="B135" i="116"/>
  <c r="D134" i="116"/>
  <c r="T18" i="116" s="1"/>
  <c r="C134" i="116"/>
  <c r="S18" i="116" s="1"/>
  <c r="C134" i="114"/>
  <c r="S18" i="114" s="1"/>
  <c r="D134" i="114"/>
  <c r="T18" i="114" s="1"/>
  <c r="B135" i="114"/>
  <c r="E386" i="126"/>
  <c r="E174" i="126"/>
  <c r="G174" i="126"/>
  <c r="B135" i="112"/>
  <c r="D135" i="112" l="1"/>
  <c r="C135" i="112"/>
  <c r="E281" i="126"/>
  <c r="E387" i="126"/>
  <c r="C135" i="114"/>
  <c r="S19" i="114" s="1"/>
  <c r="D135" i="114"/>
  <c r="T19" i="114" s="1"/>
  <c r="B136" i="114"/>
  <c r="G387" i="126"/>
  <c r="G281" i="126"/>
  <c r="B136" i="116"/>
  <c r="D135" i="116"/>
  <c r="T19" i="116" s="1"/>
  <c r="C135" i="116"/>
  <c r="S19" i="116" s="1"/>
  <c r="G175" i="126"/>
  <c r="E175" i="126"/>
  <c r="S19" i="112"/>
  <c r="T19" i="112"/>
  <c r="B136" i="112"/>
  <c r="E388" i="126" l="1"/>
  <c r="G282" i="126"/>
  <c r="E282" i="126"/>
  <c r="G388" i="126"/>
  <c r="B137" i="116"/>
  <c r="D136" i="116"/>
  <c r="T20" i="116" s="1"/>
  <c r="C136" i="116"/>
  <c r="S20" i="116" s="1"/>
  <c r="C136" i="112"/>
  <c r="S20" i="112" s="1"/>
  <c r="D136" i="112"/>
  <c r="C136" i="114"/>
  <c r="S20" i="114" s="1"/>
  <c r="D136" i="114"/>
  <c r="T20" i="114" s="1"/>
  <c r="B137" i="114"/>
  <c r="G176" i="126"/>
  <c r="E176" i="126"/>
  <c r="T20" i="112"/>
  <c r="B137" i="112"/>
  <c r="D137" i="112" l="1"/>
  <c r="T21" i="112" s="1"/>
  <c r="C137" i="112"/>
  <c r="S21" i="112" s="1"/>
  <c r="C137" i="114"/>
  <c r="S21" i="114" s="1"/>
  <c r="D137" i="114"/>
  <c r="T21" i="114" s="1"/>
  <c r="B138" i="114"/>
  <c r="E389" i="126"/>
  <c r="G283" i="126"/>
  <c r="E283" i="126"/>
  <c r="G389" i="126"/>
  <c r="B138" i="116"/>
  <c r="C137" i="116"/>
  <c r="S21" i="116" s="1"/>
  <c r="D137" i="116"/>
  <c r="T21" i="116" s="1"/>
  <c r="G177" i="126"/>
  <c r="E177" i="126"/>
  <c r="B138" i="112"/>
  <c r="D138" i="112" l="1"/>
  <c r="T22" i="112" s="1"/>
  <c r="C138" i="112"/>
  <c r="S22" i="112" s="1"/>
  <c r="D138" i="114"/>
  <c r="T22" i="114" s="1"/>
  <c r="C138" i="114"/>
  <c r="S22" i="114" s="1"/>
  <c r="B139" i="114"/>
  <c r="G390" i="126"/>
  <c r="G284" i="126"/>
  <c r="E390" i="126"/>
  <c r="E284" i="126"/>
  <c r="B139" i="116"/>
  <c r="D138" i="116"/>
  <c r="T22" i="116" s="1"/>
  <c r="C138" i="116"/>
  <c r="S22" i="116" s="1"/>
  <c r="E178" i="126"/>
  <c r="G178" i="126"/>
  <c r="B139" i="112"/>
  <c r="C139" i="112" l="1"/>
  <c r="S23" i="112" s="1"/>
  <c r="D139" i="112"/>
  <c r="C139" i="114"/>
  <c r="S23" i="114" s="1"/>
  <c r="D139" i="114"/>
  <c r="T23" i="114" s="1"/>
  <c r="B140" i="114"/>
  <c r="E391" i="126"/>
  <c r="E285" i="126"/>
  <c r="G285" i="126"/>
  <c r="G391" i="126"/>
  <c r="B140" i="116"/>
  <c r="D139" i="116"/>
  <c r="T23" i="116" s="1"/>
  <c r="C139" i="116"/>
  <c r="S23" i="116" s="1"/>
  <c r="G179" i="126"/>
  <c r="E179" i="126"/>
  <c r="T23" i="112"/>
  <c r="B140" i="112"/>
  <c r="C140" i="114" l="1"/>
  <c r="S24" i="114" s="1"/>
  <c r="D140" i="114"/>
  <c r="T24" i="114" s="1"/>
  <c r="B141" i="114"/>
  <c r="E392" i="126"/>
  <c r="G286" i="126"/>
  <c r="E286" i="126"/>
  <c r="C140" i="112"/>
  <c r="S24" i="112" s="1"/>
  <c r="D140" i="112"/>
  <c r="T24" i="112" s="1"/>
  <c r="G392" i="126"/>
  <c r="B141" i="116"/>
  <c r="D140" i="116"/>
  <c r="T24" i="116" s="1"/>
  <c r="C140" i="116"/>
  <c r="S24" i="116" s="1"/>
  <c r="G180" i="126"/>
  <c r="E180" i="126"/>
  <c r="B141" i="112"/>
  <c r="D141" i="112" l="1"/>
  <c r="T25" i="112" s="1"/>
  <c r="C141" i="112"/>
  <c r="S25" i="112" s="1"/>
  <c r="E287" i="126"/>
  <c r="E393" i="126"/>
  <c r="G393" i="126"/>
  <c r="C141" i="114"/>
  <c r="S25" i="114" s="1"/>
  <c r="D141" i="114"/>
  <c r="T25" i="114" s="1"/>
  <c r="B142" i="114"/>
  <c r="B142" i="116"/>
  <c r="D141" i="116"/>
  <c r="T25" i="116" s="1"/>
  <c r="C141" i="116"/>
  <c r="S25" i="116" s="1"/>
  <c r="G287" i="126"/>
  <c r="G181" i="126"/>
  <c r="E181" i="126"/>
  <c r="B142" i="112"/>
  <c r="C142" i="112" l="1"/>
  <c r="S26" i="112" s="1"/>
  <c r="D142" i="112"/>
  <c r="E288" i="126"/>
  <c r="B143" i="116"/>
  <c r="C142" i="116"/>
  <c r="S26" i="116" s="1"/>
  <c r="D142" i="116"/>
  <c r="T26" i="116" s="1"/>
  <c r="D142" i="114"/>
  <c r="T26" i="114" s="1"/>
  <c r="C142" i="114"/>
  <c r="S26" i="114" s="1"/>
  <c r="B143" i="114"/>
  <c r="E394" i="126"/>
  <c r="G288" i="126"/>
  <c r="G394" i="126"/>
  <c r="E182" i="126"/>
  <c r="G182" i="126"/>
  <c r="T26" i="112"/>
  <c r="B143" i="112"/>
  <c r="C143" i="112" l="1"/>
  <c r="S27" i="112" s="1"/>
  <c r="D143" i="112"/>
  <c r="T27" i="112" s="1"/>
  <c r="E289" i="126"/>
  <c r="B144" i="116"/>
  <c r="D143" i="116"/>
  <c r="T27" i="116" s="1"/>
  <c r="C143" i="116"/>
  <c r="S27" i="116" s="1"/>
  <c r="G289" i="126"/>
  <c r="G395" i="126"/>
  <c r="C143" i="114"/>
  <c r="S27" i="114" s="1"/>
  <c r="D143" i="114"/>
  <c r="T27" i="114" s="1"/>
  <c r="B144" i="114"/>
  <c r="E395" i="126"/>
  <c r="G183" i="126"/>
  <c r="E183" i="126"/>
  <c r="B144" i="112"/>
  <c r="C144" i="112" l="1"/>
  <c r="S28" i="112" s="1"/>
  <c r="D144" i="112"/>
  <c r="T28" i="112" s="1"/>
  <c r="G290" i="126"/>
  <c r="B145" i="116"/>
  <c r="D144" i="116"/>
  <c r="T28" i="116" s="1"/>
  <c r="C144" i="116"/>
  <c r="S28" i="116" s="1"/>
  <c r="E290" i="126"/>
  <c r="E396" i="126"/>
  <c r="C144" i="114"/>
  <c r="S28" i="114" s="1"/>
  <c r="D144" i="114"/>
  <c r="T28" i="114" s="1"/>
  <c r="B145" i="114"/>
  <c r="G396" i="126"/>
  <c r="E184" i="126"/>
  <c r="G184" i="126"/>
  <c r="B145" i="112"/>
  <c r="G291" i="126" l="1"/>
  <c r="B146" i="116"/>
  <c r="C145" i="116"/>
  <c r="S29" i="116" s="1"/>
  <c r="D145" i="116"/>
  <c r="T29" i="116" s="1"/>
  <c r="E291" i="126"/>
  <c r="D145" i="112"/>
  <c r="T29" i="112" s="1"/>
  <c r="C145" i="112"/>
  <c r="S29" i="112" s="1"/>
  <c r="E397" i="126"/>
  <c r="C145" i="114"/>
  <c r="S29" i="114" s="1"/>
  <c r="D145" i="114"/>
  <c r="T29" i="114" s="1"/>
  <c r="B146" i="114"/>
  <c r="G397" i="126"/>
  <c r="G185" i="126"/>
  <c r="E185" i="126"/>
  <c r="B146" i="112"/>
  <c r="E398" i="126" l="1"/>
  <c r="D146" i="112"/>
  <c r="C146" i="112"/>
  <c r="G292" i="126"/>
  <c r="E292" i="126"/>
  <c r="B147" i="116"/>
  <c r="C146" i="116"/>
  <c r="S30" i="116" s="1"/>
  <c r="D146" i="116"/>
  <c r="T30" i="116" s="1"/>
  <c r="C146" i="114"/>
  <c r="S30" i="114" s="1"/>
  <c r="D146" i="114"/>
  <c r="T30" i="114" s="1"/>
  <c r="B147" i="114"/>
  <c r="G398" i="126"/>
  <c r="E186" i="126"/>
  <c r="G186" i="126"/>
  <c r="T30" i="112"/>
  <c r="S30" i="112"/>
  <c r="B147" i="112"/>
  <c r="E293" i="126" l="1"/>
  <c r="G399" i="126"/>
  <c r="C147" i="114"/>
  <c r="S31" i="114" s="1"/>
  <c r="D147" i="114"/>
  <c r="T31" i="114" s="1"/>
  <c r="B148" i="114"/>
  <c r="E399" i="126"/>
  <c r="C147" i="112"/>
  <c r="S31" i="112" s="1"/>
  <c r="D147" i="112"/>
  <c r="G293" i="126"/>
  <c r="B148" i="116"/>
  <c r="D147" i="116"/>
  <c r="T31" i="116" s="1"/>
  <c r="C147" i="116"/>
  <c r="S31" i="116" s="1"/>
  <c r="G187" i="126"/>
  <c r="E187" i="126"/>
  <c r="T31" i="112"/>
  <c r="B148" i="112"/>
  <c r="C148" i="112" l="1"/>
  <c r="S32" i="112" s="1"/>
  <c r="D148" i="112"/>
  <c r="T32" i="112" s="1"/>
  <c r="E400" i="126"/>
  <c r="G400" i="126"/>
  <c r="D148" i="114"/>
  <c r="T32" i="114" s="1"/>
  <c r="C148" i="114"/>
  <c r="S32" i="114" s="1"/>
  <c r="B149" i="114"/>
  <c r="B149" i="116"/>
  <c r="D148" i="116"/>
  <c r="T32" i="116" s="1"/>
  <c r="C148" i="116"/>
  <c r="S32" i="116" s="1"/>
  <c r="G294" i="126"/>
  <c r="E294" i="126"/>
  <c r="E188" i="126"/>
  <c r="G188" i="126"/>
  <c r="B149" i="112"/>
  <c r="C149" i="112" l="1"/>
  <c r="S33" i="112" s="1"/>
  <c r="D149" i="112"/>
  <c r="T33" i="112" s="1"/>
  <c r="C149" i="114"/>
  <c r="S33" i="114" s="1"/>
  <c r="D149" i="114"/>
  <c r="T33" i="114" s="1"/>
  <c r="B150" i="114"/>
  <c r="E401" i="126"/>
  <c r="E295" i="126"/>
  <c r="G295" i="126"/>
  <c r="G401" i="126"/>
  <c r="B150" i="116"/>
  <c r="D149" i="116"/>
  <c r="T33" i="116" s="1"/>
  <c r="C149" i="116"/>
  <c r="S33" i="116" s="1"/>
  <c r="E189" i="126"/>
  <c r="G189" i="126"/>
  <c r="B150" i="112"/>
  <c r="C150" i="112" l="1"/>
  <c r="S34" i="112" s="1"/>
  <c r="D150" i="112"/>
  <c r="C150" i="114"/>
  <c r="S34" i="114" s="1"/>
  <c r="D150" i="114"/>
  <c r="T34" i="114" s="1"/>
  <c r="B151" i="114"/>
  <c r="E402" i="126"/>
  <c r="G296" i="126"/>
  <c r="E296" i="126"/>
  <c r="G402" i="126"/>
  <c r="B151" i="116"/>
  <c r="D150" i="116"/>
  <c r="T34" i="116" s="1"/>
  <c r="C150" i="116"/>
  <c r="S34" i="116" s="1"/>
  <c r="G190" i="126"/>
  <c r="E190" i="126"/>
  <c r="T34" i="112"/>
  <c r="B151" i="112"/>
  <c r="D151" i="112" l="1"/>
  <c r="T35" i="112" s="1"/>
  <c r="C151" i="112"/>
  <c r="C151" i="114"/>
  <c r="S35" i="114" s="1"/>
  <c r="D151" i="114"/>
  <c r="T35" i="114" s="1"/>
  <c r="B152" i="114"/>
  <c r="E403" i="126"/>
  <c r="G297" i="126"/>
  <c r="E297" i="126"/>
  <c r="G403" i="126"/>
  <c r="B152" i="116"/>
  <c r="D151" i="116"/>
  <c r="T35" i="116" s="1"/>
  <c r="C151" i="116"/>
  <c r="S35" i="116" s="1"/>
  <c r="G191" i="126"/>
  <c r="E191" i="126"/>
  <c r="S35" i="112"/>
  <c r="B152" i="112"/>
  <c r="C152" i="112" l="1"/>
  <c r="W9" i="112" s="1"/>
  <c r="D152" i="112"/>
  <c r="C152" i="114"/>
  <c r="W9" i="114" s="1"/>
  <c r="D152" i="114"/>
  <c r="X9" i="114" s="1"/>
  <c r="B153" i="114"/>
  <c r="E404" i="126"/>
  <c r="G298" i="126"/>
  <c r="E298" i="126"/>
  <c r="G404" i="126"/>
  <c r="B153" i="116"/>
  <c r="D152" i="116"/>
  <c r="X9" i="116" s="1"/>
  <c r="C152" i="116"/>
  <c r="W9" i="116" s="1"/>
  <c r="E192" i="126"/>
  <c r="G192" i="126"/>
  <c r="X9" i="112"/>
  <c r="B153" i="112"/>
  <c r="C153" i="114" l="1"/>
  <c r="W10" i="114" s="1"/>
  <c r="D153" i="114"/>
  <c r="X10" i="114" s="1"/>
  <c r="B154" i="114"/>
  <c r="L378" i="126"/>
  <c r="N272" i="126"/>
  <c r="L272" i="126"/>
  <c r="C153" i="112"/>
  <c r="W10" i="112" s="1"/>
  <c r="D153" i="112"/>
  <c r="X10" i="112" s="1"/>
  <c r="N378" i="126"/>
  <c r="B154" i="116"/>
  <c r="C153" i="116"/>
  <c r="W10" i="116" s="1"/>
  <c r="D153" i="116"/>
  <c r="X10" i="116" s="1"/>
  <c r="N166" i="126"/>
  <c r="L166" i="126"/>
  <c r="B154" i="112"/>
  <c r="D154" i="112" l="1"/>
  <c r="X11" i="112" s="1"/>
  <c r="C154" i="112"/>
  <c r="W11" i="112" s="1"/>
  <c r="N379" i="126"/>
  <c r="D154" i="114"/>
  <c r="X11" i="114" s="1"/>
  <c r="C154" i="114"/>
  <c r="W11" i="114" s="1"/>
  <c r="B155" i="114"/>
  <c r="L379" i="126"/>
  <c r="B155" i="116"/>
  <c r="D154" i="116"/>
  <c r="X11" i="116" s="1"/>
  <c r="C154" i="116"/>
  <c r="W11" i="116" s="1"/>
  <c r="N273" i="126"/>
  <c r="L273" i="126"/>
  <c r="L167" i="126"/>
  <c r="N167" i="126"/>
  <c r="B155" i="112"/>
  <c r="L380" i="126" l="1"/>
  <c r="C155" i="112"/>
  <c r="W12" i="112" s="1"/>
  <c r="D155" i="112"/>
  <c r="X12" i="112" s="1"/>
  <c r="N380" i="126"/>
  <c r="C155" i="114"/>
  <c r="W12" i="114" s="1"/>
  <c r="D155" i="114"/>
  <c r="X12" i="114" s="1"/>
  <c r="B156" i="114"/>
  <c r="B156" i="116"/>
  <c r="D155" i="116"/>
  <c r="X12" i="116" s="1"/>
  <c r="C155" i="116"/>
  <c r="W12" i="116" s="1"/>
  <c r="L274" i="126"/>
  <c r="N274" i="126"/>
  <c r="L168" i="126"/>
  <c r="N168" i="126"/>
  <c r="B156" i="112"/>
  <c r="L381" i="126" l="1"/>
  <c r="N275" i="126"/>
  <c r="L275" i="126"/>
  <c r="B157" i="116"/>
  <c r="C156" i="116"/>
  <c r="W13" i="116" s="1"/>
  <c r="D156" i="116"/>
  <c r="X13" i="116" s="1"/>
  <c r="N381" i="126"/>
  <c r="C156" i="112"/>
  <c r="W13" i="112" s="1"/>
  <c r="D156" i="112"/>
  <c r="X13" i="112" s="1"/>
  <c r="C156" i="114"/>
  <c r="W13" i="114" s="1"/>
  <c r="D156" i="114"/>
  <c r="X13" i="114" s="1"/>
  <c r="B157" i="114"/>
  <c r="L169" i="126"/>
  <c r="N169" i="126"/>
  <c r="B157" i="112"/>
  <c r="L382" i="126" l="1"/>
  <c r="N276" i="126"/>
  <c r="B158" i="116"/>
  <c r="D157" i="116"/>
  <c r="X14" i="116" s="1"/>
  <c r="C157" i="116"/>
  <c r="W14" i="116" s="1"/>
  <c r="C157" i="114"/>
  <c r="W14" i="114" s="1"/>
  <c r="D157" i="114"/>
  <c r="X14" i="114" s="1"/>
  <c r="B158" i="114"/>
  <c r="L276" i="126"/>
  <c r="C157" i="112"/>
  <c r="W14" i="112" s="1"/>
  <c r="D157" i="112"/>
  <c r="X14" i="112" s="1"/>
  <c r="N382" i="126"/>
  <c r="N170" i="126"/>
  <c r="L170" i="126"/>
  <c r="B158" i="112"/>
  <c r="C158" i="112" l="1"/>
  <c r="D158" i="112"/>
  <c r="X15" i="112" s="1"/>
  <c r="L277" i="126"/>
  <c r="L383" i="126"/>
  <c r="D158" i="114"/>
  <c r="X15" i="114" s="1"/>
  <c r="C158" i="114"/>
  <c r="W15" i="114" s="1"/>
  <c r="B159" i="114"/>
  <c r="N383" i="126"/>
  <c r="N277" i="126"/>
  <c r="B159" i="116"/>
  <c r="C158" i="116"/>
  <c r="W15" i="116" s="1"/>
  <c r="D158" i="116"/>
  <c r="X15" i="116" s="1"/>
  <c r="L171" i="126"/>
  <c r="N171" i="126"/>
  <c r="W15" i="112"/>
  <c r="B159" i="112"/>
  <c r="N384" i="126" l="1"/>
  <c r="L278" i="126"/>
  <c r="N278" i="126"/>
  <c r="L384" i="126"/>
  <c r="B160" i="116"/>
  <c r="D159" i="116"/>
  <c r="X16" i="116" s="1"/>
  <c r="C159" i="116"/>
  <c r="W16" i="116" s="1"/>
  <c r="C159" i="112"/>
  <c r="W16" i="112" s="1"/>
  <c r="D159" i="112"/>
  <c r="C159" i="114"/>
  <c r="W16" i="114" s="1"/>
  <c r="D159" i="114"/>
  <c r="X16" i="114" s="1"/>
  <c r="B160" i="114"/>
  <c r="L172" i="126"/>
  <c r="N172" i="126"/>
  <c r="X16" i="112"/>
  <c r="B160" i="112"/>
  <c r="C160" i="114" l="1"/>
  <c r="W17" i="114" s="1"/>
  <c r="D160" i="114"/>
  <c r="X17" i="114" s="1"/>
  <c r="B161" i="114"/>
  <c r="L385" i="126"/>
  <c r="N279" i="126"/>
  <c r="L279" i="126"/>
  <c r="N385" i="126"/>
  <c r="C160" i="112"/>
  <c r="W17" i="112" s="1"/>
  <c r="D160" i="112"/>
  <c r="X17" i="112" s="1"/>
  <c r="B161" i="116"/>
  <c r="D160" i="116"/>
  <c r="X17" i="116" s="1"/>
  <c r="C160" i="116"/>
  <c r="W17" i="116" s="1"/>
  <c r="N173" i="126"/>
  <c r="L173" i="126"/>
  <c r="B161" i="112"/>
  <c r="C161" i="112" l="1"/>
  <c r="W18" i="112" s="1"/>
  <c r="D161" i="112"/>
  <c r="X18" i="112" s="1"/>
  <c r="L386" i="126"/>
  <c r="N386" i="126"/>
  <c r="C161" i="114"/>
  <c r="W18" i="114" s="1"/>
  <c r="D161" i="114"/>
  <c r="X18" i="114" s="1"/>
  <c r="B162" i="114"/>
  <c r="B162" i="116"/>
  <c r="C161" i="116"/>
  <c r="W18" i="116" s="1"/>
  <c r="D161" i="116"/>
  <c r="X18" i="116" s="1"/>
  <c r="N280" i="126"/>
  <c r="L280" i="126"/>
  <c r="L174" i="126"/>
  <c r="N174" i="126"/>
  <c r="B162" i="112"/>
  <c r="D162" i="112" l="1"/>
  <c r="X19" i="112" s="1"/>
  <c r="C162" i="112"/>
  <c r="W19" i="112" s="1"/>
  <c r="D162" i="114"/>
  <c r="X19" i="114" s="1"/>
  <c r="C162" i="114"/>
  <c r="W19" i="114" s="1"/>
  <c r="B163" i="114"/>
  <c r="N387" i="126"/>
  <c r="N281" i="126"/>
  <c r="L387" i="126"/>
  <c r="L281" i="126"/>
  <c r="B163" i="116"/>
  <c r="C162" i="116"/>
  <c r="W19" i="116" s="1"/>
  <c r="D162" i="116"/>
  <c r="X19" i="116" s="1"/>
  <c r="L175" i="126"/>
  <c r="N175" i="126"/>
  <c r="B163" i="112"/>
  <c r="C163" i="112" l="1"/>
  <c r="W20" i="112" s="1"/>
  <c r="D163" i="112"/>
  <c r="X20" i="112" s="1"/>
  <c r="C163" i="114"/>
  <c r="W20" i="114" s="1"/>
  <c r="D163" i="114"/>
  <c r="X20" i="114" s="1"/>
  <c r="B164" i="114"/>
  <c r="N388" i="126"/>
  <c r="L282" i="126"/>
  <c r="N282" i="126"/>
  <c r="L388" i="126"/>
  <c r="B164" i="116"/>
  <c r="D163" i="116"/>
  <c r="X20" i="116" s="1"/>
  <c r="C163" i="116"/>
  <c r="W20" i="116" s="1"/>
  <c r="N176" i="126"/>
  <c r="L176" i="126"/>
  <c r="B164" i="112"/>
  <c r="D164" i="114" l="1"/>
  <c r="X21" i="114" s="1"/>
  <c r="C164" i="114"/>
  <c r="W21" i="114" s="1"/>
  <c r="B165" i="114"/>
  <c r="L389" i="126"/>
  <c r="N283" i="126"/>
  <c r="L283" i="126"/>
  <c r="N389" i="126"/>
  <c r="B165" i="116"/>
  <c r="C164" i="116"/>
  <c r="W21" i="116" s="1"/>
  <c r="D164" i="116"/>
  <c r="X21" i="116" s="1"/>
  <c r="C164" i="112"/>
  <c r="W21" i="112" s="1"/>
  <c r="D164" i="112"/>
  <c r="X21" i="112" s="1"/>
  <c r="L177" i="126"/>
  <c r="N177" i="126"/>
  <c r="B165" i="112"/>
  <c r="L390" i="126" l="1"/>
  <c r="B166" i="116"/>
  <c r="D165" i="116"/>
  <c r="X22" i="116" s="1"/>
  <c r="C165" i="116"/>
  <c r="W22" i="116" s="1"/>
  <c r="C165" i="114"/>
  <c r="W22" i="114" s="1"/>
  <c r="D165" i="114"/>
  <c r="X22" i="114" s="1"/>
  <c r="B166" i="114"/>
  <c r="C165" i="112"/>
  <c r="W22" i="112" s="1"/>
  <c r="D165" i="112"/>
  <c r="X22" i="112" s="1"/>
  <c r="N390" i="126"/>
  <c r="L284" i="126"/>
  <c r="N284" i="126"/>
  <c r="N178" i="126"/>
  <c r="L178" i="126"/>
  <c r="B166" i="112"/>
  <c r="C166" i="112" l="1"/>
  <c r="W23" i="112" s="1"/>
  <c r="D166" i="112"/>
  <c r="C166" i="114"/>
  <c r="W23" i="114" s="1"/>
  <c r="D166" i="114"/>
  <c r="X23" i="114" s="1"/>
  <c r="B167" i="114"/>
  <c r="N391" i="126"/>
  <c r="N285" i="126"/>
  <c r="B167" i="116"/>
  <c r="D166" i="116"/>
  <c r="X23" i="116" s="1"/>
  <c r="C166" i="116"/>
  <c r="W23" i="116" s="1"/>
  <c r="L285" i="126"/>
  <c r="L391" i="126"/>
  <c r="N179" i="126"/>
  <c r="L179" i="126"/>
  <c r="X23" i="112"/>
  <c r="B167" i="112"/>
  <c r="D167" i="112" l="1"/>
  <c r="X24" i="112" s="1"/>
  <c r="C167" i="112"/>
  <c r="C167" i="114"/>
  <c r="W24" i="114" s="1"/>
  <c r="D167" i="114"/>
  <c r="X24" i="114" s="1"/>
  <c r="B168" i="114"/>
  <c r="L392" i="126"/>
  <c r="N286" i="126"/>
  <c r="L286" i="126"/>
  <c r="N392" i="126"/>
  <c r="B168" i="116"/>
  <c r="D167" i="116"/>
  <c r="X24" i="116" s="1"/>
  <c r="C167" i="116"/>
  <c r="W24" i="116" s="1"/>
  <c r="N180" i="126"/>
  <c r="L180" i="126"/>
  <c r="W24" i="112"/>
  <c r="B168" i="112"/>
  <c r="C168" i="112" l="1"/>
  <c r="W25" i="112" s="1"/>
  <c r="D168" i="112"/>
  <c r="D168" i="114"/>
  <c r="X25" i="114" s="1"/>
  <c r="C168" i="114"/>
  <c r="W25" i="114" s="1"/>
  <c r="B169" i="114"/>
  <c r="L393" i="126"/>
  <c r="N287" i="126"/>
  <c r="N393" i="126"/>
  <c r="L287" i="126"/>
  <c r="B169" i="116"/>
  <c r="C168" i="116"/>
  <c r="W25" i="116" s="1"/>
  <c r="D168" i="116"/>
  <c r="X25" i="116" s="1"/>
  <c r="L181" i="126"/>
  <c r="N181" i="126"/>
  <c r="X25" i="112"/>
  <c r="B169" i="112"/>
  <c r="C169" i="114" l="1"/>
  <c r="W26" i="114" s="1"/>
  <c r="D169" i="114"/>
  <c r="X26" i="114" s="1"/>
  <c r="B170" i="114"/>
  <c r="N394" i="126"/>
  <c r="L288" i="126"/>
  <c r="N288" i="126"/>
  <c r="C169" i="112"/>
  <c r="W26" i="112" s="1"/>
  <c r="D169" i="112"/>
  <c r="X26" i="112" s="1"/>
  <c r="L394" i="126"/>
  <c r="B170" i="116"/>
  <c r="C169" i="116"/>
  <c r="W26" i="116" s="1"/>
  <c r="D169" i="116"/>
  <c r="X26" i="116" s="1"/>
  <c r="N182" i="126"/>
  <c r="L182" i="126"/>
  <c r="B170" i="112"/>
  <c r="L395" i="126" l="1"/>
  <c r="D170" i="112"/>
  <c r="X27" i="112" s="1"/>
  <c r="C170" i="112"/>
  <c r="W27" i="112" s="1"/>
  <c r="N395" i="126"/>
  <c r="D170" i="114"/>
  <c r="X27" i="114" s="1"/>
  <c r="C170" i="114"/>
  <c r="W27" i="114" s="1"/>
  <c r="B171" i="114"/>
  <c r="B171" i="116"/>
  <c r="D170" i="116"/>
  <c r="X27" i="116" s="1"/>
  <c r="C170" i="116"/>
  <c r="W27" i="116" s="1"/>
  <c r="N289" i="126"/>
  <c r="L289" i="126"/>
  <c r="L183" i="126"/>
  <c r="N183" i="126"/>
  <c r="B171" i="112"/>
  <c r="C171" i="114" l="1"/>
  <c r="W28" i="114" s="1"/>
  <c r="D171" i="114"/>
  <c r="X28" i="114" s="1"/>
  <c r="B172" i="114"/>
  <c r="L396" i="126"/>
  <c r="L290" i="126"/>
  <c r="D171" i="112"/>
  <c r="X28" i="112" s="1"/>
  <c r="C171" i="112"/>
  <c r="W28" i="112" s="1"/>
  <c r="N396" i="126"/>
  <c r="N290" i="126"/>
  <c r="B172" i="116"/>
  <c r="C171" i="116"/>
  <c r="W28" i="116" s="1"/>
  <c r="D171" i="116"/>
  <c r="X28" i="116" s="1"/>
  <c r="L184" i="126"/>
  <c r="N184" i="126"/>
  <c r="B172" i="112"/>
  <c r="N397" i="126" l="1"/>
  <c r="C172" i="114"/>
  <c r="W29" i="114" s="1"/>
  <c r="D172" i="114"/>
  <c r="X29" i="114" s="1"/>
  <c r="B173" i="114"/>
  <c r="C172" i="112"/>
  <c r="D172" i="112"/>
  <c r="X29" i="112" s="1"/>
  <c r="L397" i="126"/>
  <c r="B173" i="116"/>
  <c r="C172" i="116"/>
  <c r="W29" i="116" s="1"/>
  <c r="D172" i="116"/>
  <c r="X29" i="116" s="1"/>
  <c r="N291" i="126"/>
  <c r="L291" i="126"/>
  <c r="L185" i="126"/>
  <c r="N185" i="126"/>
  <c r="W29" i="112"/>
  <c r="B173" i="112"/>
  <c r="N398" i="126" l="1"/>
  <c r="N292" i="126"/>
  <c r="D173" i="112"/>
  <c r="X30" i="112" s="1"/>
  <c r="C173" i="112"/>
  <c r="W30" i="112" s="1"/>
  <c r="L292" i="126"/>
  <c r="L398" i="126"/>
  <c r="B174" i="116"/>
  <c r="C173" i="116"/>
  <c r="W30" i="116" s="1"/>
  <c r="D173" i="116"/>
  <c r="X30" i="116" s="1"/>
  <c r="C173" i="114"/>
  <c r="W30" i="114" s="1"/>
  <c r="D173" i="114"/>
  <c r="X30" i="114" s="1"/>
  <c r="B174" i="114"/>
  <c r="N186" i="126"/>
  <c r="L186" i="126"/>
  <c r="B174" i="112"/>
  <c r="C174" i="112" l="1"/>
  <c r="D174" i="112"/>
  <c r="D174" i="114"/>
  <c r="X31" i="114" s="1"/>
  <c r="C174" i="114"/>
  <c r="W31" i="114" s="1"/>
  <c r="B175" i="114"/>
  <c r="L399" i="126"/>
  <c r="B175" i="116"/>
  <c r="C174" i="116"/>
  <c r="W31" i="116" s="1"/>
  <c r="D174" i="116"/>
  <c r="X31" i="116" s="1"/>
  <c r="N293" i="126"/>
  <c r="L293" i="126"/>
  <c r="N399" i="126"/>
  <c r="N187" i="126"/>
  <c r="L187" i="126"/>
  <c r="B175" i="112"/>
  <c r="L400" i="126" l="1"/>
  <c r="C175" i="114"/>
  <c r="W32" i="114" s="1"/>
  <c r="D175" i="114"/>
  <c r="X32" i="114" s="1"/>
  <c r="B176" i="114"/>
  <c r="B176" i="116"/>
  <c r="D175" i="116"/>
  <c r="X32" i="116" s="1"/>
  <c r="C175" i="116"/>
  <c r="W32" i="116" s="1"/>
  <c r="L294" i="126"/>
  <c r="N294" i="126"/>
  <c r="C175" i="112"/>
  <c r="D175" i="112"/>
  <c r="X32" i="112" s="1"/>
  <c r="N400" i="126"/>
  <c r="W31" i="112"/>
  <c r="X31" i="112"/>
  <c r="W32" i="112"/>
  <c r="B176" i="112"/>
  <c r="C176" i="112" l="1"/>
  <c r="D176" i="112"/>
  <c r="L401" i="126"/>
  <c r="N295" i="126"/>
  <c r="N401" i="126"/>
  <c r="L295" i="126"/>
  <c r="B177" i="116"/>
  <c r="C176" i="116"/>
  <c r="W33" i="116" s="1"/>
  <c r="D176" i="116"/>
  <c r="X33" i="116" s="1"/>
  <c r="C176" i="114"/>
  <c r="W33" i="114" s="1"/>
  <c r="D176" i="114"/>
  <c r="X33" i="114" s="1"/>
  <c r="B177" i="114"/>
  <c r="N188" i="126"/>
  <c r="L189" i="126"/>
  <c r="L188" i="126"/>
  <c r="N189" i="126"/>
  <c r="W33" i="112"/>
  <c r="X33" i="112"/>
  <c r="B177" i="112"/>
  <c r="C177" i="114" l="1"/>
  <c r="W34" i="114" s="1"/>
  <c r="D177" i="114"/>
  <c r="X34" i="114" s="1"/>
  <c r="B178" i="114"/>
  <c r="L402" i="126"/>
  <c r="N296" i="126"/>
  <c r="B178" i="116"/>
  <c r="C177" i="116"/>
  <c r="W34" i="116" s="1"/>
  <c r="D177" i="116"/>
  <c r="X34" i="116" s="1"/>
  <c r="L296" i="126"/>
  <c r="D177" i="112"/>
  <c r="X34" i="112" s="1"/>
  <c r="C177" i="112"/>
  <c r="W34" i="112" s="1"/>
  <c r="N402" i="126"/>
  <c r="L190" i="126"/>
  <c r="N190" i="126"/>
  <c r="B178" i="112"/>
  <c r="D178" i="112" l="1"/>
  <c r="X35" i="112" s="1"/>
  <c r="C178" i="112"/>
  <c r="W35" i="112" s="1"/>
  <c r="L403" i="126"/>
  <c r="L297" i="126"/>
  <c r="B179" i="116"/>
  <c r="D178" i="116"/>
  <c r="X35" i="116" s="1"/>
  <c r="C178" i="116"/>
  <c r="W35" i="116" s="1"/>
  <c r="C178" i="114"/>
  <c r="W35" i="114" s="1"/>
  <c r="D178" i="114"/>
  <c r="X35" i="114" s="1"/>
  <c r="B179" i="114"/>
  <c r="N403" i="126"/>
  <c r="N297" i="126"/>
  <c r="L191" i="126"/>
  <c r="N191" i="126"/>
  <c r="B179" i="112"/>
  <c r="L404" i="126" l="1"/>
  <c r="C179" i="114"/>
  <c r="AA9" i="114" s="1"/>
  <c r="D179" i="114"/>
  <c r="AB9" i="114" s="1"/>
  <c r="B180" i="114"/>
  <c r="N404" i="126"/>
  <c r="N298" i="126"/>
  <c r="C179" i="112"/>
  <c r="D179" i="112"/>
  <c r="B180" i="116"/>
  <c r="D179" i="116"/>
  <c r="AB9" i="116" s="1"/>
  <c r="C179" i="116"/>
  <c r="AA9" i="116" s="1"/>
  <c r="L298" i="126"/>
  <c r="L192" i="126"/>
  <c r="N192" i="126"/>
  <c r="AA9" i="112"/>
  <c r="AB9" i="112"/>
  <c r="B180" i="112"/>
  <c r="S378" i="126" l="1"/>
  <c r="U272" i="126"/>
  <c r="C180" i="112"/>
  <c r="D180" i="112"/>
  <c r="U378" i="126"/>
  <c r="S272" i="126"/>
  <c r="B181" i="116"/>
  <c r="C180" i="116"/>
  <c r="AA10" i="116" s="1"/>
  <c r="D180" i="116"/>
  <c r="AB10" i="116" s="1"/>
  <c r="C180" i="114"/>
  <c r="AA10" i="114" s="1"/>
  <c r="D180" i="114"/>
  <c r="AB10" i="114" s="1"/>
  <c r="B181" i="114"/>
  <c r="S166" i="126"/>
  <c r="U166" i="126"/>
  <c r="AA10" i="112"/>
  <c r="AB10" i="112"/>
  <c r="B181" i="112"/>
  <c r="D181" i="112" l="1"/>
  <c r="AB11" i="112" s="1"/>
  <c r="C181" i="112"/>
  <c r="C181" i="114"/>
  <c r="AA11" i="114" s="1"/>
  <c r="D181" i="114"/>
  <c r="AB11" i="114" s="1"/>
  <c r="B182" i="114"/>
  <c r="S379" i="126"/>
  <c r="U273" i="126"/>
  <c r="B182" i="116"/>
  <c r="C181" i="116"/>
  <c r="AA11" i="116" s="1"/>
  <c r="D181" i="116"/>
  <c r="AB11" i="116" s="1"/>
  <c r="S273" i="126"/>
  <c r="U379" i="126"/>
  <c r="U167" i="126"/>
  <c r="S167" i="126"/>
  <c r="AA11" i="112"/>
  <c r="B182" i="112"/>
  <c r="C182" i="112" l="1"/>
  <c r="D182" i="112"/>
  <c r="AB12" i="112" s="1"/>
  <c r="C182" i="114"/>
  <c r="AA12" i="114" s="1"/>
  <c r="D182" i="114"/>
  <c r="AB12" i="114" s="1"/>
  <c r="B183" i="114"/>
  <c r="U380" i="126"/>
  <c r="U274" i="126"/>
  <c r="S274" i="126"/>
  <c r="S380" i="126"/>
  <c r="B183" i="116"/>
  <c r="C182" i="116"/>
  <c r="AA12" i="116" s="1"/>
  <c r="D182" i="116"/>
  <c r="AB12" i="116" s="1"/>
  <c r="S168" i="126"/>
  <c r="U168" i="126"/>
  <c r="AA12" i="112"/>
  <c r="B183" i="112"/>
  <c r="U381" i="126" l="1"/>
  <c r="U275" i="126"/>
  <c r="S381" i="126"/>
  <c r="S275" i="126"/>
  <c r="B184" i="116"/>
  <c r="C183" i="116"/>
  <c r="AA13" i="116" s="1"/>
  <c r="D183" i="116"/>
  <c r="AB13" i="116" s="1"/>
  <c r="D183" i="112"/>
  <c r="AB13" i="112" s="1"/>
  <c r="C183" i="112"/>
  <c r="AA13" i="112" s="1"/>
  <c r="C183" i="114"/>
  <c r="AA13" i="114" s="1"/>
  <c r="D183" i="114"/>
  <c r="AB13" i="114" s="1"/>
  <c r="B184" i="114"/>
  <c r="U169" i="126"/>
  <c r="S169" i="126"/>
  <c r="B184" i="112"/>
  <c r="C184" i="112" l="1"/>
  <c r="D184" i="112"/>
  <c r="AB14" i="112" s="1"/>
  <c r="B185" i="116"/>
  <c r="C184" i="116"/>
  <c r="AA14" i="116" s="1"/>
  <c r="D184" i="116"/>
  <c r="AB14" i="116" s="1"/>
  <c r="C184" i="114"/>
  <c r="AA14" i="114" s="1"/>
  <c r="D184" i="114"/>
  <c r="AB14" i="114" s="1"/>
  <c r="B185" i="114"/>
  <c r="U382" i="126"/>
  <c r="U276" i="126"/>
  <c r="S276" i="126"/>
  <c r="S382" i="126"/>
  <c r="U170" i="126"/>
  <c r="S170" i="126"/>
  <c r="AA14" i="112"/>
  <c r="B185" i="112"/>
  <c r="D185" i="112" l="1"/>
  <c r="AB15" i="112" s="1"/>
  <c r="C185" i="112"/>
  <c r="AA15" i="112" s="1"/>
  <c r="C185" i="114"/>
  <c r="AA15" i="114" s="1"/>
  <c r="D185" i="114"/>
  <c r="AB15" i="114" s="1"/>
  <c r="B186" i="114"/>
  <c r="S383" i="126"/>
  <c r="B186" i="116"/>
  <c r="D185" i="116"/>
  <c r="AB15" i="116" s="1"/>
  <c r="C185" i="116"/>
  <c r="AA15" i="116" s="1"/>
  <c r="U277" i="126"/>
  <c r="S277" i="126"/>
  <c r="U383" i="126"/>
  <c r="S171" i="126"/>
  <c r="U171" i="126"/>
  <c r="B186" i="112"/>
  <c r="U384" i="126" l="1"/>
  <c r="B187" i="116"/>
  <c r="D186" i="116"/>
  <c r="AB16" i="116" s="1"/>
  <c r="C186" i="116"/>
  <c r="AA16" i="116" s="1"/>
  <c r="U278" i="126"/>
  <c r="S278" i="126"/>
  <c r="S384" i="126"/>
  <c r="D186" i="112"/>
  <c r="AB16" i="112" s="1"/>
  <c r="C186" i="112"/>
  <c r="AA16" i="112" s="1"/>
  <c r="D186" i="114"/>
  <c r="AB16" i="114" s="1"/>
  <c r="C186" i="114"/>
  <c r="AA16" i="114" s="1"/>
  <c r="B187" i="114"/>
  <c r="S172" i="126"/>
  <c r="U172" i="126"/>
  <c r="B187" i="112"/>
  <c r="C187" i="114" l="1"/>
  <c r="AA17" i="114" s="1"/>
  <c r="D187" i="114"/>
  <c r="AB17" i="114" s="1"/>
  <c r="B188" i="114"/>
  <c r="U385" i="126"/>
  <c r="S279" i="126"/>
  <c r="B188" i="116"/>
  <c r="D187" i="116"/>
  <c r="AB17" i="116" s="1"/>
  <c r="C187" i="116"/>
  <c r="AA17" i="116" s="1"/>
  <c r="U279" i="126"/>
  <c r="C187" i="112"/>
  <c r="AA17" i="112" s="1"/>
  <c r="D187" i="112"/>
  <c r="AB17" i="112" s="1"/>
  <c r="S385" i="126"/>
  <c r="S173" i="126"/>
  <c r="U173" i="126"/>
  <c r="B188" i="112"/>
  <c r="B189" i="116" l="1"/>
  <c r="C188" i="116"/>
  <c r="AA18" i="116" s="1"/>
  <c r="D188" i="116"/>
  <c r="AB18" i="116" s="1"/>
  <c r="D188" i="114"/>
  <c r="AB18" i="114" s="1"/>
  <c r="C188" i="114"/>
  <c r="AA18" i="114" s="1"/>
  <c r="B189" i="114"/>
  <c r="S386" i="126"/>
  <c r="U280" i="126"/>
  <c r="C188" i="112"/>
  <c r="D188" i="112"/>
  <c r="AB18" i="112" s="1"/>
  <c r="U386" i="126"/>
  <c r="S280" i="126"/>
  <c r="S174" i="126"/>
  <c r="U174" i="126"/>
  <c r="AA18" i="112"/>
  <c r="B189" i="112"/>
  <c r="U387" i="126" l="1"/>
  <c r="C189" i="114"/>
  <c r="AA19" i="114" s="1"/>
  <c r="D189" i="114"/>
  <c r="AB19" i="114" s="1"/>
  <c r="B190" i="114"/>
  <c r="S387" i="126"/>
  <c r="U281" i="126"/>
  <c r="C189" i="112"/>
  <c r="AA19" i="112" s="1"/>
  <c r="D189" i="112"/>
  <c r="AB19" i="112" s="1"/>
  <c r="S281" i="126"/>
  <c r="B190" i="116"/>
  <c r="D189" i="116"/>
  <c r="AB19" i="116" s="1"/>
  <c r="C189" i="116"/>
  <c r="AA19" i="116" s="1"/>
  <c r="B190" i="112"/>
  <c r="U175" i="126"/>
  <c r="S175" i="126"/>
  <c r="U388" i="126" l="1"/>
  <c r="S282" i="126"/>
  <c r="U282" i="126"/>
  <c r="S388" i="126"/>
  <c r="B191" i="116"/>
  <c r="C190" i="116"/>
  <c r="AA20" i="116" s="1"/>
  <c r="D190" i="116"/>
  <c r="AB20" i="116" s="1"/>
  <c r="C190" i="112"/>
  <c r="AA20" i="112" s="1"/>
  <c r="D190" i="112"/>
  <c r="AB20" i="112" s="1"/>
  <c r="D190" i="114"/>
  <c r="AB20" i="114" s="1"/>
  <c r="C190" i="114"/>
  <c r="AA20" i="114" s="1"/>
  <c r="B191" i="114"/>
  <c r="S176" i="126"/>
  <c r="U176" i="126"/>
  <c r="B191" i="112"/>
  <c r="S283" i="126" l="1"/>
  <c r="U389" i="126"/>
  <c r="S389" i="126"/>
  <c r="C191" i="114"/>
  <c r="AA21" i="114" s="1"/>
  <c r="D191" i="114"/>
  <c r="AB21" i="114" s="1"/>
  <c r="B192" i="114"/>
  <c r="U283" i="126"/>
  <c r="C191" i="112"/>
  <c r="AA21" i="112" s="1"/>
  <c r="D191" i="112"/>
  <c r="AB21" i="112" s="1"/>
  <c r="B192" i="116"/>
  <c r="C191" i="116"/>
  <c r="AA21" i="116" s="1"/>
  <c r="D191" i="116"/>
  <c r="AB21" i="116" s="1"/>
  <c r="S177" i="126"/>
  <c r="U177" i="126"/>
  <c r="B192" i="112"/>
  <c r="U390" i="126" l="1"/>
  <c r="U284" i="126"/>
  <c r="S284" i="126"/>
  <c r="S390" i="126"/>
  <c r="B193" i="116"/>
  <c r="C192" i="116"/>
  <c r="AA22" i="116" s="1"/>
  <c r="D192" i="116"/>
  <c r="AB22" i="116" s="1"/>
  <c r="C192" i="112"/>
  <c r="AA22" i="112" s="1"/>
  <c r="D192" i="112"/>
  <c r="AB22" i="112" s="1"/>
  <c r="C192" i="114"/>
  <c r="AA22" i="114" s="1"/>
  <c r="D192" i="114"/>
  <c r="AB22" i="114" s="1"/>
  <c r="B193" i="114"/>
  <c r="S178" i="126"/>
  <c r="U178" i="126"/>
  <c r="B193" i="112"/>
  <c r="U285" i="126" l="1"/>
  <c r="U391" i="126"/>
  <c r="C193" i="114"/>
  <c r="AA23" i="114" s="1"/>
  <c r="D193" i="114"/>
  <c r="AB23" i="114" s="1"/>
  <c r="B194" i="114"/>
  <c r="S285" i="126"/>
  <c r="S391" i="126"/>
  <c r="D193" i="112"/>
  <c r="AB23" i="112" s="1"/>
  <c r="C193" i="112"/>
  <c r="AA23" i="112" s="1"/>
  <c r="B194" i="116"/>
  <c r="D193" i="116"/>
  <c r="AB23" i="116" s="1"/>
  <c r="C193" i="116"/>
  <c r="AA23" i="116" s="1"/>
  <c r="U179" i="126"/>
  <c r="B194" i="112"/>
  <c r="S179" i="126"/>
  <c r="C194" i="112" l="1"/>
  <c r="AA24" i="112" s="1"/>
  <c r="D194" i="112"/>
  <c r="S392" i="126"/>
  <c r="U392" i="126"/>
  <c r="C194" i="114"/>
  <c r="AA24" i="114" s="1"/>
  <c r="D194" i="114"/>
  <c r="AB24" i="114" s="1"/>
  <c r="B195" i="114"/>
  <c r="B195" i="116"/>
  <c r="D194" i="116"/>
  <c r="AB24" i="116" s="1"/>
  <c r="C194" i="116"/>
  <c r="AA24" i="116" s="1"/>
  <c r="U286" i="126"/>
  <c r="S286" i="126"/>
  <c r="S180" i="126"/>
  <c r="U180" i="126"/>
  <c r="AB24" i="112"/>
  <c r="B195" i="112"/>
  <c r="C195" i="112" l="1"/>
  <c r="D195" i="112"/>
  <c r="AB25" i="112" s="1"/>
  <c r="C195" i="114"/>
  <c r="AA25" i="114" s="1"/>
  <c r="D195" i="114"/>
  <c r="AB25" i="114" s="1"/>
  <c r="B196" i="114"/>
  <c r="S393" i="126"/>
  <c r="U287" i="126"/>
  <c r="U393" i="126"/>
  <c r="S287" i="126"/>
  <c r="B196" i="116"/>
  <c r="C195" i="116"/>
  <c r="AA25" i="116" s="1"/>
  <c r="D195" i="116"/>
  <c r="AB25" i="116" s="1"/>
  <c r="AA25" i="112"/>
  <c r="B196" i="112"/>
  <c r="S181" i="126"/>
  <c r="U181" i="126"/>
  <c r="U394" i="126" l="1"/>
  <c r="U288" i="126"/>
  <c r="S394" i="126"/>
  <c r="S288" i="126"/>
  <c r="B197" i="116"/>
  <c r="C196" i="116"/>
  <c r="AA26" i="116" s="1"/>
  <c r="D196" i="116"/>
  <c r="AB26" i="116" s="1"/>
  <c r="D196" i="112"/>
  <c r="AB26" i="112" s="1"/>
  <c r="C196" i="112"/>
  <c r="AA26" i="112" s="1"/>
  <c r="C196" i="114"/>
  <c r="AA26" i="114" s="1"/>
  <c r="D196" i="114"/>
  <c r="AB26" i="114" s="1"/>
  <c r="B197" i="114"/>
  <c r="S182" i="126"/>
  <c r="B197" i="112"/>
  <c r="U182" i="126"/>
  <c r="U289" i="126" l="1"/>
  <c r="U395" i="126"/>
  <c r="D197" i="112"/>
  <c r="C197" i="112"/>
  <c r="AA27" i="112" s="1"/>
  <c r="S289" i="126"/>
  <c r="S395" i="126"/>
  <c r="C197" i="114"/>
  <c r="AA27" i="114" s="1"/>
  <c r="D197" i="114"/>
  <c r="AB27" i="114" s="1"/>
  <c r="B198" i="114"/>
  <c r="B198" i="116"/>
  <c r="C197" i="116"/>
  <c r="AA27" i="116" s="1"/>
  <c r="D197" i="116"/>
  <c r="AB27" i="116" s="1"/>
  <c r="U183" i="126"/>
  <c r="S183" i="126"/>
  <c r="AB27" i="112"/>
  <c r="B198" i="112"/>
  <c r="S396" i="126" l="1"/>
  <c r="S290" i="126"/>
  <c r="U396" i="126"/>
  <c r="B199" i="116"/>
  <c r="C198" i="116"/>
  <c r="AA28" i="116" s="1"/>
  <c r="D198" i="116"/>
  <c r="AB28" i="116" s="1"/>
  <c r="U290" i="126"/>
  <c r="D198" i="112"/>
  <c r="AB28" i="112" s="1"/>
  <c r="C198" i="112"/>
  <c r="AA28" i="112" s="1"/>
  <c r="C198" i="114"/>
  <c r="AA28" i="114" s="1"/>
  <c r="D198" i="114"/>
  <c r="AB28" i="114" s="1"/>
  <c r="B199" i="114"/>
  <c r="U184" i="126"/>
  <c r="S184" i="126"/>
  <c r="B199" i="112"/>
  <c r="S397" i="126" l="1"/>
  <c r="D199" i="112"/>
  <c r="AB29" i="112" s="1"/>
  <c r="C199" i="112"/>
  <c r="AA29" i="112" s="1"/>
  <c r="U291" i="126"/>
  <c r="B200" i="116"/>
  <c r="C199" i="116"/>
  <c r="AA29" i="116" s="1"/>
  <c r="D199" i="116"/>
  <c r="AB29" i="116" s="1"/>
  <c r="S291" i="126"/>
  <c r="C199" i="114"/>
  <c r="AA29" i="114" s="1"/>
  <c r="D199" i="114"/>
  <c r="AB29" i="114" s="1"/>
  <c r="B200" i="114"/>
  <c r="U397" i="126"/>
  <c r="S185" i="126"/>
  <c r="U185" i="126"/>
  <c r="B200" i="112"/>
  <c r="S292" i="126" l="1"/>
  <c r="S398" i="126"/>
  <c r="B201" i="116"/>
  <c r="C200" i="116"/>
  <c r="AA30" i="116" s="1"/>
  <c r="D200" i="116"/>
  <c r="AB30" i="116" s="1"/>
  <c r="C200" i="114"/>
  <c r="AA30" i="114" s="1"/>
  <c r="D200" i="114"/>
  <c r="AB30" i="114" s="1"/>
  <c r="B201" i="114"/>
  <c r="C200" i="112"/>
  <c r="AA30" i="112" s="1"/>
  <c r="D200" i="112"/>
  <c r="AB30" i="112" s="1"/>
  <c r="U292" i="126"/>
  <c r="U398" i="126"/>
  <c r="U186" i="126"/>
  <c r="S186" i="126"/>
  <c r="B201" i="112"/>
  <c r="U399" i="126" l="1"/>
  <c r="C201" i="114"/>
  <c r="AA31" i="114" s="1"/>
  <c r="D201" i="114"/>
  <c r="AB31" i="114" s="1"/>
  <c r="B202" i="114"/>
  <c r="S399" i="126"/>
  <c r="S293" i="126"/>
  <c r="D201" i="112"/>
  <c r="C201" i="112"/>
  <c r="U293" i="126"/>
  <c r="B202" i="116"/>
  <c r="D201" i="116"/>
  <c r="AB31" i="116" s="1"/>
  <c r="C201" i="116"/>
  <c r="AA31" i="116" s="1"/>
  <c r="U187" i="126"/>
  <c r="S187" i="126"/>
  <c r="AB31" i="112"/>
  <c r="AA31" i="112"/>
  <c r="B202" i="112"/>
  <c r="S400" i="126" l="1"/>
  <c r="U294" i="126"/>
  <c r="U400" i="126"/>
  <c r="S294" i="126"/>
  <c r="B203" i="116"/>
  <c r="D202" i="116"/>
  <c r="AB32" i="116" s="1"/>
  <c r="C202" i="116"/>
  <c r="AA32" i="116" s="1"/>
  <c r="C202" i="112"/>
  <c r="AA32" i="112" s="1"/>
  <c r="D202" i="112"/>
  <c r="AB32" i="112" s="1"/>
  <c r="D202" i="114"/>
  <c r="AB32" i="114" s="1"/>
  <c r="C202" i="114"/>
  <c r="AA32" i="114" s="1"/>
  <c r="B203" i="114"/>
  <c r="B203" i="112"/>
  <c r="S188" i="126"/>
  <c r="U188" i="126"/>
  <c r="S295" i="126" l="1"/>
  <c r="C203" i="114"/>
  <c r="AA33" i="114" s="1"/>
  <c r="D203" i="114"/>
  <c r="AB33" i="114" s="1"/>
  <c r="B204" i="114"/>
  <c r="S401" i="126"/>
  <c r="C203" i="112"/>
  <c r="AA33" i="112" s="1"/>
  <c r="D203" i="112"/>
  <c r="AB33" i="112" s="1"/>
  <c r="U295" i="126"/>
  <c r="U401" i="126"/>
  <c r="B204" i="116"/>
  <c r="D203" i="116"/>
  <c r="AB33" i="116" s="1"/>
  <c r="C203" i="116"/>
  <c r="AA33" i="116" s="1"/>
  <c r="B204" i="112"/>
  <c r="S189" i="126"/>
  <c r="U189" i="126"/>
  <c r="U402" i="126" l="1"/>
  <c r="S402" i="126"/>
  <c r="U296" i="126"/>
  <c r="S296" i="126"/>
  <c r="C204" i="116"/>
  <c r="D204" i="116"/>
  <c r="D204" i="112"/>
  <c r="C204" i="112"/>
  <c r="D204" i="114"/>
  <c r="C204" i="114"/>
  <c r="S190" i="126"/>
  <c r="U190" i="126"/>
  <c r="AA34" i="116" l="1"/>
  <c r="AA34" i="114"/>
  <c r="AB34" i="114"/>
  <c r="AB34" i="116"/>
  <c r="AB34" i="112"/>
  <c r="AA34" i="112"/>
  <c r="U403" i="126" l="1"/>
  <c r="U297" i="126"/>
  <c r="S297" i="126"/>
  <c r="S403" i="126"/>
  <c r="U191" i="126"/>
  <c r="S191" i="126"/>
  <c r="D13" i="131" l="1"/>
  <c r="D20" i="131" s="1"/>
  <c r="E13" i="131" l="1"/>
  <c r="E20" i="131" s="1"/>
  <c r="E21" i="131" s="1"/>
  <c r="B26" i="131" l="1"/>
  <c r="C22" i="131"/>
</calcChain>
</file>

<file path=xl/sharedStrings.xml><?xml version="1.0" encoding="utf-8"?>
<sst xmlns="http://schemas.openxmlformats.org/spreadsheetml/2006/main" count="965" uniqueCount="246">
  <si>
    <t>ลำดับ</t>
  </si>
  <si>
    <t>รายการ</t>
  </si>
  <si>
    <t>หมายเหตุ</t>
  </si>
  <si>
    <t>เงื่อนไข</t>
  </si>
  <si>
    <t>เงินล่วงหน้าจ่าย</t>
  </si>
  <si>
    <t>ดอกเบี้ยเงินกู้</t>
  </si>
  <si>
    <t>ตัวอักษร</t>
  </si>
  <si>
    <t>ลำดับที่</t>
  </si>
  <si>
    <t>จำนวน</t>
  </si>
  <si>
    <t>หน่วย</t>
  </si>
  <si>
    <t>ลบ.ม.</t>
  </si>
  <si>
    <t>เมตร</t>
  </si>
  <si>
    <t>ตร.ม.</t>
  </si>
  <si>
    <t>บาท/ตัน</t>
  </si>
  <si>
    <t>ขนส่ง</t>
  </si>
  <si>
    <t>แบบเลขที่</t>
  </si>
  <si>
    <t>สถานที่ก่อสร้าง</t>
  </si>
  <si>
    <t>ฝ่ายประมาณราคา</t>
  </si>
  <si>
    <t>ประมาณราคาโดย</t>
  </si>
  <si>
    <t>รวม</t>
  </si>
  <si>
    <t>บาท/ลบ.ม.</t>
  </si>
  <si>
    <t>บาท</t>
  </si>
  <si>
    <t>ราคาต่อหน่วย</t>
  </si>
  <si>
    <t>บาท/ลิตร</t>
  </si>
  <si>
    <t>(บาท)</t>
  </si>
  <si>
    <t>=</t>
  </si>
  <si>
    <t>ประมาณราคา</t>
  </si>
  <si>
    <t>กว้าง</t>
  </si>
  <si>
    <t>ตัน</t>
  </si>
  <si>
    <t>หนา</t>
  </si>
  <si>
    <t>งานก่อสร้างทาง สะพานและท่อเหลี่ยม</t>
  </si>
  <si>
    <t>กม.</t>
  </si>
  <si>
    <t>ขนาดพื้นที่โครงการ</t>
  </si>
  <si>
    <t>ประมาณการเมื่อวันที่</t>
  </si>
  <si>
    <t>@</t>
  </si>
  <si>
    <t>ราคาต้นทุน</t>
  </si>
  <si>
    <t>ราคาค่าก่อสร้าง</t>
  </si>
  <si>
    <t>ปรับยอด</t>
  </si>
  <si>
    <t>ผลรวมค่าใช้จ่ายพิเศษตามข้อกำหนดและค่าใช้จ่ายอื่นๆ</t>
  </si>
  <si>
    <t>ค่า FACTOR "F"  งานทาง</t>
  </si>
  <si>
    <t>เงินประกันผลงานหัก</t>
  </si>
  <si>
    <t>ค่าภาษีมูลค่าเพิ่ม (VAT)</t>
  </si>
  <si>
    <t>%</t>
  </si>
  <si>
    <t>ก่อสร้างในพื้นที่ฝนตกปกติ</t>
  </si>
  <si>
    <t>ลงชื่อ..................................................ตรวจ</t>
  </si>
  <si>
    <t>ลงชื่อ..................................................อนุมัติ</t>
  </si>
  <si>
    <t>แบบสรุปราคาค่าก่อสร้างงานทาง สะพาน และท่อเหลี่ยม</t>
  </si>
  <si>
    <t>ราคาต่อหน่วย x FF</t>
  </si>
  <si>
    <t>FF</t>
  </si>
  <si>
    <t>ค่า FACTOR "F"  งานสะพานและท่อเหลี่ยม</t>
  </si>
  <si>
    <t>ผลรวมราคาต้นทุนงานก่อสร้างทาง</t>
  </si>
  <si>
    <t>ผลรวมราคาต้นทุนงานก่อสร้างสะพานและท่อเหลี่ยม</t>
  </si>
  <si>
    <t>ไหล่ทาง</t>
  </si>
  <si>
    <t xml:space="preserve"> - งานตีเส้นจราจร</t>
  </si>
  <si>
    <t>งานราดยางไพรม์โค้ต</t>
  </si>
  <si>
    <t>งานราดยางแทคโค้ต</t>
  </si>
  <si>
    <t>ลักษณะงาน</t>
  </si>
  <si>
    <t>ค่าดำเนินการ</t>
  </si>
  <si>
    <t>บาท/หน่วย</t>
  </si>
  <si>
    <t>ปกติ</t>
  </si>
  <si>
    <t>ฝนชุก</t>
  </si>
  <si>
    <t>ค่าเสื่อมราคา(บาท)</t>
  </si>
  <si>
    <t>รวมค่างาน(บาท)</t>
  </si>
  <si>
    <t>(ราคาเครื่องจักร 2558)</t>
  </si>
  <si>
    <t>งานถางป่าขุดตอ</t>
  </si>
  <si>
    <t>ขนาดเบา</t>
  </si>
  <si>
    <t>ขนาดกลาง</t>
  </si>
  <si>
    <t>ขนาดหนัก</t>
  </si>
  <si>
    <t>ต.ร.ม.</t>
  </si>
  <si>
    <t>งานดินคันทาง</t>
  </si>
  <si>
    <t xml:space="preserve">  ขุด - ขน</t>
  </si>
  <si>
    <t xml:space="preserve">  บดทับ</t>
  </si>
  <si>
    <t>งานตัด - ขึ้นรูปคันทาง</t>
  </si>
  <si>
    <t xml:space="preserve">  ดิน - ขุดตัด</t>
  </si>
  <si>
    <t xml:space="preserve">         - ตัก</t>
  </si>
  <si>
    <t xml:space="preserve">  หินผุ - ขุดตัด</t>
  </si>
  <si>
    <t xml:space="preserve">         - ดันและตัก</t>
  </si>
  <si>
    <t xml:space="preserve">  หินแข็ง - เจาะระเบิด</t>
  </si>
  <si>
    <t>งานวัสดุคัดเลือก ลูกรังรองพื้นทาง</t>
  </si>
  <si>
    <t xml:space="preserve">  ผสม ( ผสมกับวัสดุอื่นๆ )</t>
  </si>
  <si>
    <t>งานไหล่ทางลูกรัง ผสม - บดทับ</t>
  </si>
  <si>
    <t>งานพื้นทาง ( หินคลุก )</t>
  </si>
  <si>
    <t xml:space="preserve">  ผสม ( Blend )</t>
  </si>
  <si>
    <t>งานตัดแต่งขั้นบันได</t>
  </si>
  <si>
    <t>งานขุดรื้อคันทางเดิมแล้วบดทับ</t>
  </si>
  <si>
    <t xml:space="preserve">  ลูกรัง 10 ซม.</t>
  </si>
  <si>
    <t xml:space="preserve">  หินคลุก 10 ซม.</t>
  </si>
  <si>
    <t xml:space="preserve">  ผิว AC 5  ซม.</t>
  </si>
  <si>
    <t>งานผิวทางแบบบาง</t>
  </si>
  <si>
    <t xml:space="preserve">  ชั้นเดียว ( 1/2 ")</t>
  </si>
  <si>
    <t xml:space="preserve">  ชั้นเดียว ( 3/4 ")</t>
  </si>
  <si>
    <t xml:space="preserve">  สองชั้น ( 3/4 " + 3/8 ")</t>
  </si>
  <si>
    <t xml:space="preserve">  สองชั้น ( 1 " + 1/2 ")</t>
  </si>
  <si>
    <t>งานเคลือบหิน ขจัดฝุ่น ( Pre - Coat )</t>
  </si>
  <si>
    <t>งานผิวทางแอสฟัลท์ติกคอนกรีต</t>
  </si>
  <si>
    <t xml:space="preserve">  ค่าผสมวัสดุแอสฟัลท์ติกคอนกรีต</t>
  </si>
  <si>
    <t xml:space="preserve">  ค่าขนส่งอุปกรณ์ 80 ตัน ระยะขนส่ง100-300 กม.</t>
  </si>
  <si>
    <t xml:space="preserve">  ค่าติดตั้งเครื่องผสม</t>
  </si>
  <si>
    <t xml:space="preserve">  งานปูลาดและบดทับ ผิว AC หนา 5 ซม.</t>
  </si>
  <si>
    <t xml:space="preserve">     บนผิวไพรม์โค้ต</t>
  </si>
  <si>
    <t xml:space="preserve">     บนผิวแทคโค้ต</t>
  </si>
  <si>
    <t>งานผิวทางคอนกรีต</t>
  </si>
  <si>
    <t xml:space="preserve"> ค่าติดตั้งเครื่องผสม</t>
  </si>
  <si>
    <t xml:space="preserve">  ค่าผสมคอนกรีต</t>
  </si>
  <si>
    <t xml:space="preserve">  ค่าขนส่งคอนกรีต</t>
  </si>
  <si>
    <t xml:space="preserve">  ค่าแบบข้างติดตามยาว 2 ข้าง</t>
  </si>
  <si>
    <t xml:space="preserve">  ค่าปูผิวคอนกรีต</t>
  </si>
  <si>
    <t xml:space="preserve">  ค่าตัดรอยต่อคอนกรีต และหยอดยาง</t>
  </si>
  <si>
    <t xml:space="preserve"> ด่าหยอดยางรอยต่อคอนกรีต</t>
  </si>
  <si>
    <t xml:space="preserve">  ค่าบ่มผิวทางคอนกรีต</t>
  </si>
  <si>
    <t>งาน Stabilized Layer</t>
  </si>
  <si>
    <t xml:space="preserve">  ค่าผสมวัสดุ ลูกรัง</t>
  </si>
  <si>
    <t xml:space="preserve">  ค่าบ่มวัสดุ ลูกรัง</t>
  </si>
  <si>
    <t xml:space="preserve">  ค่าผสมวัสดุ หินคลุก</t>
  </si>
  <si>
    <t xml:space="preserve">  ค่าบ่มวัสดุ หินคลุก</t>
  </si>
  <si>
    <t>งาน Pavement  In  Place  Recycling</t>
  </si>
  <si>
    <t>ขุดลึกเฉลี่ย 15 ซม.</t>
  </si>
  <si>
    <t>ขุดลึกเฉลี่ย 20 ซม.</t>
  </si>
  <si>
    <t>ขุดลึกเฉลี่ย 25 ซม.</t>
  </si>
  <si>
    <t>ขุดลึกเฉลี่ย 30 ซม.</t>
  </si>
  <si>
    <t>งาน Slurry Seal</t>
  </si>
  <si>
    <t>งาน Fog  Spray</t>
  </si>
  <si>
    <t>งาน Hot Mixed  Recycling</t>
  </si>
  <si>
    <t>ขุดลึก  3  ซม.</t>
  </si>
  <si>
    <t>ขุดลึก  4  ซม.</t>
  </si>
  <si>
    <t>ขุดลึก  5  ซม.</t>
  </si>
  <si>
    <t>ขุดลึก  6  ซม.</t>
  </si>
  <si>
    <t>งาน Milling</t>
  </si>
  <si>
    <t>ขุดลึก  10  ซม.</t>
  </si>
  <si>
    <t>ลบม.  หลวม</t>
  </si>
  <si>
    <t>ลบม.  แน่น</t>
  </si>
  <si>
    <t>ลบม.  ปกติ</t>
  </si>
  <si>
    <t>ตรม.</t>
  </si>
  <si>
    <t>ครั้ง</t>
  </si>
  <si>
    <t xml:space="preserve">  ครั้ง</t>
  </si>
  <si>
    <t>ลบม.</t>
  </si>
  <si>
    <t>ลบม./กม.</t>
  </si>
  <si>
    <t xml:space="preserve">  เมตร</t>
  </si>
  <si>
    <t>ตารางค่าดำเนินการและค่าเสื่อมราคา</t>
  </si>
  <si>
    <t>สรุป</t>
  </si>
  <si>
    <t>- 278 -</t>
  </si>
  <si>
    <t>- 279 -</t>
  </si>
  <si>
    <t>201-</t>
  </si>
  <si>
    <t>ข้อมูลสำหรับคำนวณ</t>
  </si>
  <si>
    <t>ระยะ</t>
  </si>
  <si>
    <t>ค่าบรรทุก</t>
  </si>
  <si>
    <t>ตารางค่าขนส่งวัสดุก่อสร้าง  รถบรรทุก 6 ล้อ (กรณีน้ำหนักรวมไม่เกิน 15  ตัน)</t>
  </si>
  <si>
    <t>บาท / ตัน</t>
  </si>
  <si>
    <t>บาท / ลบ.ม.</t>
  </si>
  <si>
    <t>ภูมิประเทศเป็น ที่ราบ ผิวทางลาดยาง  และการจราจรปรกติ</t>
  </si>
  <si>
    <t>ต่อ กม.</t>
  </si>
  <si>
    <t xml:space="preserve">   - ระยะขนส่งตั้งแต่ 201 กม.ถึง 1000 กม. ค่าขนส่งคิดเป็นกม.ละ </t>
  </si>
  <si>
    <t xml:space="preserve">   - การคิดค่าขนส่งใช้ระยะทางขนส่งคูณด้วยอัตราค่าขนส่งต่อตัน หรือต่อลบ.ม.</t>
  </si>
  <si>
    <t xml:space="preserve">   - อัตราน้ำมันเชื้อเพลิงเฉลี่ย     </t>
  </si>
  <si>
    <t>ตารางค่าขนส่งวัสดุก่อสร้าง  รถบรรทุก 10 ล้อ (กรณีน้ำหนักรวมไม่เกิน 25  ตัน)</t>
  </si>
  <si>
    <t>ตารางค่าขนส่งวัสดุก่อสร้าง  รถบรรทุก 10 ล้อ และรถลากพ่วง (กรณีน้ำหนักรวมไม่เกิน 47  ตัน)</t>
  </si>
  <si>
    <t>โครงการ</t>
  </si>
  <si>
    <t>กองช่าง</t>
  </si>
  <si>
    <t>ลงชื่อ…………........................................ประมาณการ</t>
  </si>
  <si>
    <t>เห็นชอบ</t>
  </si>
  <si>
    <t>อนุมัติ</t>
  </si>
  <si>
    <t>201 -</t>
  </si>
  <si>
    <t>แบบ ปร. 6  แผ่นที่  1/1</t>
  </si>
  <si>
    <t>เจ้าของโครงการ</t>
  </si>
  <si>
    <t>หน่วนงานออกแบบแปลนและรายการ</t>
  </si>
  <si>
    <t>ประมาณราคาตามแบบ ปร.4</t>
  </si>
  <si>
    <t>จำนวน    1      แผ่น</t>
  </si>
  <si>
    <t>ประมาณราคา   เมื่อวันที่</t>
  </si>
  <si>
    <t>ค่าก่อสร้าง</t>
  </si>
  <si>
    <t>ค่าก่อสร้าง + F</t>
  </si>
  <si>
    <t>รวมเป็นเงิน</t>
  </si>
  <si>
    <t>รวมราคาค่าก่อสร้างเป็นเงินทั้งสิ้น</t>
  </si>
  <si>
    <t>(ตัวหนังสือ)</t>
  </si>
  <si>
    <t xml:space="preserve">ประเภทงาน            </t>
  </si>
  <si>
    <t>ประมาณการตามแบบ</t>
  </si>
  <si>
    <t xml:space="preserve">            ปร.4</t>
  </si>
  <si>
    <t>จำนวน        1</t>
  </si>
  <si>
    <t>แผ่น</t>
  </si>
  <si>
    <t>ค่าวัสดุและค่าแรง</t>
  </si>
  <si>
    <t>FACTOR  F</t>
  </si>
  <si>
    <t>รวมราคาค่างานก่อสร้าง</t>
  </si>
  <si>
    <t>งานครุภัณฑ์สั่งซื้อ</t>
  </si>
  <si>
    <t>เงินจ่ายล่วงหน้า            0 %</t>
  </si>
  <si>
    <t>เงินประกันผลงานหัก     0 %</t>
  </si>
  <si>
    <t>ค่าภาษีมูลค่าเพิ่ม          7 %</t>
  </si>
  <si>
    <t>ตามประกาศคณะกรรมการกำหนดราคากลางฯ</t>
  </si>
  <si>
    <t xml:space="preserve">                  รวมค่าก่อสร้างเป็นเงินทั้งสิ้น</t>
  </si>
  <si>
    <t>งานก่อสร้างอาคาร</t>
  </si>
  <si>
    <t>งานก่อสร้างชลประทาน</t>
  </si>
  <si>
    <t>งานอื่นๆ(ระบุ)</t>
  </si>
  <si>
    <t>สรุปผลการประมาณราคาค่าก่อสร้าง</t>
  </si>
  <si>
    <t>ค่าเกลี่ยผสมถนนดินซีเมนต์ปรับปรุงคุณภาพด้วยยางธรรมชาติ</t>
  </si>
  <si>
    <t xml:space="preserve"> - งานแทรคโค็ต</t>
  </si>
  <si>
    <t>ลบ.ม./แน่น</t>
  </si>
  <si>
    <t>น้ำมันดีเซล 29.50 บาท/ลิตร</t>
  </si>
  <si>
    <t>น้ำมันดีเซล 30.50 บาท/ลิตร</t>
  </si>
  <si>
    <t>น้ำมันดีเซล 31.50 บาท/ลิตร</t>
  </si>
  <si>
    <t>น้ำมันดีเซล 32.50 บาท/ลิตร</t>
  </si>
  <si>
    <t>น้ำมันดีเซล 33.50 บาท/ลิตร</t>
  </si>
  <si>
    <t>น้ำมันดีเซล 34.50 บาท/ลิตร</t>
  </si>
  <si>
    <t>องค์การบริหารส่วนตำบลดงพยุง</t>
  </si>
  <si>
    <t>นายกิตติศักดิ์    กาละมุล</t>
  </si>
  <si>
    <t>นายอดิศร   โรจนกร</t>
  </si>
  <si>
    <r>
      <t xml:space="preserve">เจ้าของโครงการ                  </t>
    </r>
    <r>
      <rPr>
        <sz val="14"/>
        <rFont val="TH SarabunPSK"/>
        <family val="2"/>
      </rPr>
      <t xml:space="preserve"> </t>
    </r>
  </si>
  <si>
    <t>เรียนนายก อบต.ดงพยุง</t>
  </si>
  <si>
    <t>คณะกรรมการกำหนดราคากลางได้กำหนดราคากลาง</t>
  </si>
  <si>
    <t>ในการจัดจ้างเป็นเงิน</t>
  </si>
  <si>
    <t>เห็นควรเสนอให้ใช้ราคานี้เป็นราคากลางในการจัดจ้าง</t>
  </si>
  <si>
    <t>องค์การบริหารส่วนตำบลดงพยุง อำเภอดอนจาน จังหวัดกาฬสินธุ์</t>
  </si>
  <si>
    <t>ลงชื่อ ....................................................</t>
  </si>
  <si>
    <t xml:space="preserve">  -งานปรับระดับAsphaltic Concrete</t>
  </si>
  <si>
    <t xml:space="preserve">ปรับยอดตามที่รับการจัดสรรงบประมาณตามข้อบัญญัติงบประมาณปี พศ. 2564 </t>
  </si>
  <si>
    <t>ปรับราคาตามความเหมาะสม(บาท)</t>
  </si>
  <si>
    <t>เซนติเมตร</t>
  </si>
  <si>
    <t>เมตร ยาว</t>
  </si>
  <si>
    <t>หรือพื้นที่</t>
  </si>
  <si>
    <t>ตารางเมตร</t>
  </si>
  <si>
    <t xml:space="preserve">      ไม่น้อยกว่า</t>
  </si>
  <si>
    <t>ราคาเฉลี่ยตารางเมตรละ(บาท)</t>
  </si>
  <si>
    <t>ปฎิบัติหน้าที่</t>
  </si>
  <si>
    <t>ดอกเบี้ยเงินกู้              6  %</t>
  </si>
  <si>
    <t>เรียนนายก อบต.ดงพยุง เพื่อโปรดทราบ</t>
  </si>
  <si>
    <t>นายกมลรัฐ   นาทัน</t>
  </si>
  <si>
    <t>นางสาวบุพปัมท์  โยสะอาด</t>
  </si>
  <si>
    <r>
      <t xml:space="preserve">                                                       สรุปการประมาณราคาค่าก่อสร้าง                           </t>
    </r>
    <r>
      <rPr>
        <b/>
        <sz val="11"/>
        <rFont val="TH SarabunPSK"/>
        <family val="2"/>
      </rPr>
      <t>แบบ ปร. 5  แผ่นที่  1/1</t>
    </r>
  </si>
  <si>
    <r>
      <t xml:space="preserve">                                                                            - 1 -                                                                    </t>
    </r>
    <r>
      <rPr>
        <b/>
        <sz val="10"/>
        <rFont val="TH SarabunPSK"/>
        <family val="2"/>
      </rPr>
      <t>ปร.4   1/1</t>
    </r>
  </si>
  <si>
    <t>รักษาการปลัดองค์การบริหารส่วนตำบลดงพยุง</t>
  </si>
  <si>
    <t>รองปลัดองค์การบริหารส่วนตำบล</t>
  </si>
  <si>
    <t>ลงชื่อ..................................................เห็นชอบ</t>
  </si>
  <si>
    <t>วิศวกรโยธา</t>
  </si>
  <si>
    <t>ลงชื่อ..................................................ประมาณการ</t>
  </si>
  <si>
    <t>บาท   จึงเห็นควรเสนอของบประมาณต่อไป</t>
  </si>
  <si>
    <t xml:space="preserve">    กองช่างได้จัดทำประมาณการ  เพื่อของบอุดหนุนเฉพาะกิจ ปีงบประมาณ พศ.2566(เหลือจ่าย)</t>
  </si>
  <si>
    <t>ผู้อำนวยการกองช่าง</t>
  </si>
  <si>
    <t xml:space="preserve">เสริมผิวจราจรแอสฟัลท์ติกคอนกรีตสายบ้านดงพยุงเหนือ ช่วงสี่แยกหน้าบ้านนางไหม พิกุลหอม ไป หน้าวัดกลาง  </t>
  </si>
  <si>
    <t>หมู่ที่ 2 ตำบลดงพยุง อำเภอดอนจาน จังหวัดกาฬสินธุ์</t>
  </si>
  <si>
    <t>กองช่าง องค์การบริหารส่วนตำบลดงพยุง</t>
  </si>
  <si>
    <t xml:space="preserve">ลจ.-AS1/2566 </t>
  </si>
  <si>
    <t>หกแสนเจ็ดหมื่นหนึ่งพันสามร้อยสามสิบห้าบาทสิบห้าสตางค์</t>
  </si>
  <si>
    <t>นายกองค์การบริหารส่วนตำบลดงพยุง</t>
  </si>
  <si>
    <t>Asphaltic Concrete</t>
  </si>
  <si>
    <t>งานก่อสร้างผิวทาง Asphaltic Concrete</t>
  </si>
  <si>
    <t xml:space="preserve"> </t>
  </si>
  <si>
    <t xml:space="preserve"> - งานAsphaltic Concrete 5 ซม.</t>
  </si>
  <si>
    <t>ลงชื่อ…………..................................................ผู้เสนอราคา</t>
  </si>
  <si>
    <t>ผู้เสนอราคา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</si>
</sst>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3" formatCode="_-* #,##0.00_-;\-* #,##0.00_-;_-* &quot;-&quot;??_-;_-@_-"/>
    <numFmt numFmtId="164" formatCode="_(* #,##0.00_);_(* \(#,##0.00\);_(* &quot;-&quot;??_);_(@_)"/>
    <numFmt numFmtId="165" formatCode="\t0.00E+00"/>
    <numFmt numFmtId="166" formatCode="_(* #,##0.0000_);_(* \(#,##0.0000\);_(* &quot;-&quot;??_);_(@_)"/>
    <numFmt numFmtId="167" formatCode="_-* #,##0.00_บ_า_ท_-;\-* #,##0.00_บ_า_ท_-;_-* &quot;-&quot;??_บ_า_ท_-;_-@_-"/>
    <numFmt numFmtId="168" formatCode="_(* #,##0_);_(* \(#,##0\);_(* &quot;-&quot;??_);_(@_)"/>
    <numFmt numFmtId="169" formatCode="_-* #,##0.0000_-;\-* #,##0.0000_-;_-* &quot;-&quot;??_-;_-@_-"/>
    <numFmt numFmtId="170" formatCode="0.00_)"/>
    <numFmt numFmtId="172" formatCode="0.0000"/>
    <numFmt numFmtId="173" formatCode="#,##0.000000&quot; &quot;"/>
    <numFmt numFmtId="176" formatCode="General_)"/>
    <numFmt numFmtId="177" formatCode="dd\-mm\-yy"/>
    <numFmt numFmtId="178" formatCode="#,###&quot;   &quot;"/>
    <numFmt numFmtId="179" formatCode="&quot;฿&quot;\t#,##0_);\(&quot;฿&quot;\t#,##0\)"/>
    <numFmt numFmtId="180" formatCode="#,##0.0_);\(#,##0.0\)"/>
    <numFmt numFmtId="181" formatCode="_(&quot;$&quot;* #,##0.000_);_(&quot;$&quot;* \(#,##0.000\);_(&quot;$&quot;* &quot;-&quot;??_);_(@_)"/>
    <numFmt numFmtId="182" formatCode="0.0&quot;  &quot;"/>
    <numFmt numFmtId="183" formatCode="m/d/yy\ hh:mm"/>
    <numFmt numFmtId="184" formatCode="_(&quot;$&quot;* #,##0.0000_);_(&quot;$&quot;* \(#,##0.0000\);_(&quot;$&quot;* &quot;-&quot;??_);_(@_)"/>
    <numFmt numFmtId="185" formatCode="&quot;ฃ&quot;#,##0;[Red]\-&quot;ฃ&quot;#,##0"/>
    <numFmt numFmtId="186" formatCode="dd\-mmm\-yy_)"/>
    <numFmt numFmtId="187" formatCode="0.0%"/>
    <numFmt numFmtId="189" formatCode="[$-D07041E]d\ mmmm\ yyyy;@"/>
    <numFmt numFmtId="190" formatCode="_-* #,##0_-;\-* #,##0_-;_-* &quot;-&quot;??_-;_-@_-"/>
    <numFmt numFmtId="191" formatCode="_(* #,##0.000_);_(* \(#,##0.000\);_(* &quot;-&quot;??_);_(@_)"/>
  </numFmts>
  <fonts count="61">
    <font>
      <sz val="10"/>
      <name val="Arial"/>
    </font>
    <font>
      <sz val="16"/>
      <color theme="1"/>
      <name val="AngsanaUPC"/>
      <family val="2"/>
    </font>
    <font>
      <sz val="14"/>
      <name val="Cordia New"/>
      <family val="2"/>
    </font>
    <font>
      <sz val="10"/>
      <name val="Arial"/>
      <family val="2"/>
    </font>
    <font>
      <sz val="14"/>
      <name val="CordiaUPC"/>
      <family val="2"/>
      <charset val="222"/>
    </font>
    <font>
      <sz val="11"/>
      <color theme="1"/>
      <name val="Calibri"/>
      <family val="2"/>
      <charset val="222"/>
      <scheme val="minor"/>
    </font>
    <font>
      <sz val="12"/>
      <name val="TH SarabunPSK"/>
      <family val="2"/>
    </font>
    <font>
      <sz val="14"/>
      <name val="CordiaUPC"/>
      <family val="2"/>
    </font>
    <font>
      <b/>
      <sz val="12"/>
      <name val="TH SarabunPSK"/>
      <family val="2"/>
    </font>
    <font>
      <b/>
      <sz val="14"/>
      <name val="TH SarabunPSK"/>
      <family val="2"/>
    </font>
    <font>
      <sz val="10"/>
      <name val="Courier"/>
      <family val="3"/>
    </font>
    <font>
      <sz val="14"/>
      <name val="AngsanaUPC"/>
      <family val="1"/>
    </font>
    <font>
      <u/>
      <sz val="10"/>
      <color indexed="12"/>
      <name val="Arial"/>
      <family val="2"/>
    </font>
    <font>
      <sz val="15"/>
      <name val="Angsana New"/>
      <family val="1"/>
    </font>
    <font>
      <sz val="16"/>
      <name val="TH SarabunPSK"/>
      <family val="2"/>
    </font>
    <font>
      <sz val="14"/>
      <name val="AngsanaUPC"/>
      <family val="1"/>
      <charset val="222"/>
    </font>
    <font>
      <sz val="10"/>
      <name val="TH SarabunPSK"/>
      <family val="2"/>
    </font>
    <font>
      <sz val="12"/>
      <color theme="1"/>
      <name val="AngsanaUPC"/>
      <family val="2"/>
    </font>
    <font>
      <sz val="12"/>
      <color theme="1"/>
      <name val="TH SarabunPSK"/>
      <family val="2"/>
    </font>
    <font>
      <sz val="16"/>
      <color rgb="FFFF0000"/>
      <name val="AngsanaUPC"/>
      <family val="2"/>
    </font>
    <font>
      <sz val="14"/>
      <color theme="1"/>
      <name val="TH SarabunPSK"/>
      <family val="2"/>
      <charset val="222"/>
    </font>
    <font>
      <sz val="14"/>
      <name val="TH SarabunPSK"/>
      <family val="2"/>
    </font>
    <font>
      <sz val="16"/>
      <name val="AngsanaUPC"/>
      <family val="1"/>
    </font>
    <font>
      <sz val="16"/>
      <name val="Angsana New"/>
      <family val="1"/>
    </font>
    <font>
      <sz val="16"/>
      <name val="AngsanaUPC"/>
      <family val="1"/>
      <charset val="222"/>
    </font>
    <font>
      <sz val="14"/>
      <name val="SV Rojchana"/>
    </font>
    <font>
      <sz val="10"/>
      <name val="Helv"/>
      <family val="2"/>
    </font>
    <font>
      <sz val="16"/>
      <name val="DilleniaUPC"/>
      <family val="1"/>
      <charset val="222"/>
    </font>
    <font>
      <sz val="11"/>
      <name val="?? ?????"/>
      <family val="3"/>
      <charset val="255"/>
    </font>
    <font>
      <sz val="11"/>
      <name val="??"/>
      <family val="1"/>
    </font>
    <font>
      <sz val="12"/>
      <name val="Helv"/>
      <family val="2"/>
    </font>
    <font>
      <b/>
      <i/>
      <sz val="24"/>
      <color indexed="49"/>
      <name val="Arial Narrow"/>
      <family val="2"/>
    </font>
    <font>
      <sz val="12"/>
      <name val="Times New Roman"/>
      <family val="1"/>
    </font>
    <font>
      <sz val="12"/>
      <name val="????"/>
      <charset val="136"/>
    </font>
    <font>
      <sz val="10"/>
      <color indexed="8"/>
      <name val="Arial"/>
      <family val="2"/>
    </font>
    <font>
      <b/>
      <sz val="14"/>
      <name val="AngsanaUPC"/>
      <family val="1"/>
      <charset val="222"/>
    </font>
    <font>
      <sz val="8"/>
      <name val="Arial"/>
      <family val="2"/>
    </font>
    <font>
      <b/>
      <sz val="12"/>
      <name val="Arial"/>
      <family val="2"/>
    </font>
    <font>
      <sz val="11"/>
      <name val="Times New Roman"/>
      <family val="1"/>
    </font>
    <font>
      <sz val="14"/>
      <name val="Cordia New"/>
      <family val="3"/>
    </font>
    <font>
      <b/>
      <i/>
      <sz val="18"/>
      <color indexed="28"/>
      <name val="AngsanaUPC"/>
      <family val="1"/>
    </font>
    <font>
      <sz val="16"/>
      <color theme="1"/>
      <name val="AngsanaUPC"/>
      <family val="2"/>
      <charset val="222"/>
    </font>
    <font>
      <b/>
      <sz val="16"/>
      <name val="TH SarabunPSK"/>
      <family val="2"/>
    </font>
    <font>
      <sz val="12"/>
      <name val="EucrosiaUPC"/>
      <family val="1"/>
    </font>
    <font>
      <sz val="7"/>
      <name val="Small Fonts"/>
      <family val="2"/>
    </font>
    <font>
      <b/>
      <sz val="24"/>
      <name val="AngsanaUPC"/>
      <family val="1"/>
      <charset val="222"/>
    </font>
    <font>
      <sz val="13.5"/>
      <name val="TH SarabunPSK"/>
      <family val="2"/>
    </font>
    <font>
      <sz val="16"/>
      <color rgb="FFFF0000"/>
      <name val="AngsanaUPC"/>
      <family val="1"/>
    </font>
    <font>
      <sz val="16"/>
      <color theme="1"/>
      <name val="AngsanaUPC"/>
      <family val="1"/>
    </font>
    <font>
      <sz val="16"/>
      <color rgb="FF231F20"/>
      <name val="AngsanaUPC"/>
      <family val="1"/>
    </font>
    <font>
      <sz val="16"/>
      <color rgb="FF000000"/>
      <name val="AngsanaUPC"/>
      <family val="1"/>
    </font>
    <font>
      <sz val="16"/>
      <name val="AngsanaUPC"/>
      <family val="2"/>
    </font>
    <font>
      <sz val="16"/>
      <color rgb="FF231F20"/>
      <name val="AngsanaUPC"/>
      <family val="2"/>
    </font>
    <font>
      <sz val="11.5"/>
      <color rgb="FFFF0000"/>
      <name val="Angsana New"/>
      <family val="2"/>
    </font>
    <font>
      <sz val="10"/>
      <color rgb="FFFF0000"/>
      <name val="Arial"/>
      <family val="2"/>
    </font>
    <font>
      <sz val="12"/>
      <color rgb="FFFF0000"/>
      <name val="TH SarabunPSK"/>
      <family val="2"/>
    </font>
    <font>
      <b/>
      <u/>
      <sz val="16"/>
      <name val="TH SarabunPSK"/>
      <family val="2"/>
    </font>
    <font>
      <u/>
      <sz val="16"/>
      <name val="TH SarabunPSK"/>
      <family val="2"/>
    </font>
    <font>
      <b/>
      <i/>
      <sz val="14"/>
      <name val="TH SarabunPSK"/>
      <family val="2"/>
    </font>
    <font>
      <b/>
      <sz val="10"/>
      <name val="TH SarabunPSK"/>
      <family val="2"/>
    </font>
    <font>
      <b/>
      <sz val="11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231F20"/>
      </left>
      <right style="thin">
        <color rgb="FF231F20"/>
      </right>
      <top style="thin">
        <color rgb="FF231F20"/>
      </top>
      <bottom/>
      <diagonal/>
    </border>
    <border>
      <left style="thin">
        <color rgb="FF231F20"/>
      </left>
      <right/>
      <top style="thin">
        <color rgb="FF231F20"/>
      </top>
      <bottom/>
      <diagonal/>
    </border>
    <border>
      <left style="thin">
        <color rgb="FF231F20"/>
      </left>
      <right style="thin">
        <color rgb="FF231F20"/>
      </right>
      <top/>
      <bottom/>
      <diagonal/>
    </border>
    <border>
      <left style="thin">
        <color rgb="FF231F20"/>
      </left>
      <right/>
      <top/>
      <bottom/>
      <diagonal/>
    </border>
    <border>
      <left style="thin">
        <color rgb="FF231F20"/>
      </left>
      <right style="thin">
        <color rgb="FF231F20"/>
      </right>
      <top/>
      <bottom style="thin">
        <color rgb="FF231F20"/>
      </bottom>
      <diagonal/>
    </border>
    <border>
      <left style="thin">
        <color rgb="FF231F20"/>
      </left>
      <right/>
      <top/>
      <bottom style="thin">
        <color rgb="FF231F20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rgb="FF231F20"/>
      </top>
      <bottom style="thin">
        <color rgb="FF231F20"/>
      </bottom>
      <diagonal/>
    </border>
    <border>
      <left style="thin">
        <color rgb="FF231F20"/>
      </left>
      <right style="thin">
        <color rgb="FF231F20"/>
      </right>
      <top style="thin">
        <color rgb="FF231F20"/>
      </top>
      <bottom style="thin">
        <color rgb="FF231F2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3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7" fillId="0" borderId="0"/>
    <xf numFmtId="43" fontId="3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7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70" fontId="10" fillId="0" borderId="0"/>
    <xf numFmtId="0" fontId="11" fillId="0" borderId="0"/>
    <xf numFmtId="0" fontId="3" fillId="0" borderId="0"/>
    <xf numFmtId="43" fontId="11" fillId="0" borderId="0" applyFont="0" applyFill="0" applyBorder="0" applyAlignment="0" applyProtection="0"/>
    <xf numFmtId="173" fontId="3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/>
    <xf numFmtId="9" fontId="3" fillId="0" borderId="0" applyFont="0" applyFill="0" applyBorder="0" applyAlignment="0" applyProtection="0"/>
    <xf numFmtId="0" fontId="2" fillId="0" borderId="0"/>
    <xf numFmtId="43" fontId="1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20" fillId="0" borderId="0"/>
    <xf numFmtId="0" fontId="22" fillId="0" borderId="0"/>
    <xf numFmtId="43" fontId="2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5" fillId="0" borderId="0">
      <alignment vertical="center"/>
    </xf>
    <xf numFmtId="176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4" fontId="26" fillId="0" borderId="0" applyFont="0" applyFill="0" applyBorder="0" applyAlignment="0" applyProtection="0"/>
    <xf numFmtId="179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78" fontId="15" fillId="0" borderId="0" applyFont="0" applyFill="0" applyBorder="0" applyAlignment="0" applyProtection="0"/>
    <xf numFmtId="38" fontId="28" fillId="0" borderId="0" applyFont="0" applyFill="0" applyBorder="0" applyAlignment="0" applyProtection="0"/>
    <xf numFmtId="40" fontId="28" fillId="0" borderId="0" applyFont="0" applyFill="0" applyBorder="0" applyAlignment="0" applyProtection="0"/>
    <xf numFmtId="0" fontId="29" fillId="0" borderId="0"/>
    <xf numFmtId="0" fontId="30" fillId="0" borderId="0"/>
    <xf numFmtId="9" fontId="3" fillId="3" borderId="0"/>
    <xf numFmtId="0" fontId="31" fillId="4" borderId="8">
      <alignment horizontal="centerContinuous" vertical="top"/>
    </xf>
    <xf numFmtId="0" fontId="3" fillId="0" borderId="0" applyFill="0" applyBorder="0" applyAlignment="0"/>
    <xf numFmtId="180" fontId="26" fillId="0" borderId="0" applyFill="0" applyBorder="0" applyAlignment="0"/>
    <xf numFmtId="0" fontId="32" fillId="0" borderId="0" applyFill="0" applyBorder="0" applyAlignment="0"/>
    <xf numFmtId="0" fontId="33" fillId="0" borderId="0" applyFill="0" applyBorder="0" applyAlignment="0"/>
    <xf numFmtId="0" fontId="33" fillId="0" borderId="0" applyFill="0" applyBorder="0" applyAlignment="0"/>
    <xf numFmtId="181" fontId="15" fillId="0" borderId="0" applyFill="0" applyBorder="0" applyAlignment="0"/>
    <xf numFmtId="182" fontId="27" fillId="0" borderId="0" applyFill="0" applyBorder="0" applyAlignment="0"/>
    <xf numFmtId="180" fontId="26" fillId="0" borderId="0" applyFill="0" applyBorder="0" applyAlignment="0"/>
    <xf numFmtId="181" fontId="15" fillId="0" borderId="0" applyFont="0" applyFill="0" applyBorder="0" applyAlignment="0" applyProtection="0"/>
    <xf numFmtId="0" fontId="31" fillId="4" borderId="8">
      <alignment horizontal="centerContinuous" vertical="top"/>
    </xf>
    <xf numFmtId="180" fontId="26" fillId="0" borderId="0" applyFont="0" applyFill="0" applyBorder="0" applyAlignment="0" applyProtection="0"/>
    <xf numFmtId="14" fontId="34" fillId="0" borderId="0" applyFill="0" applyBorder="0" applyAlignment="0"/>
    <xf numFmtId="15" fontId="35" fillId="5" borderId="0">
      <alignment horizontal="centerContinuous"/>
    </xf>
    <xf numFmtId="181" fontId="15" fillId="0" borderId="0" applyFill="0" applyBorder="0" applyAlignment="0"/>
    <xf numFmtId="180" fontId="26" fillId="0" borderId="0" applyFill="0" applyBorder="0" applyAlignment="0"/>
    <xf numFmtId="181" fontId="15" fillId="0" borderId="0" applyFill="0" applyBorder="0" applyAlignment="0"/>
    <xf numFmtId="182" fontId="27" fillId="0" borderId="0" applyFill="0" applyBorder="0" applyAlignment="0"/>
    <xf numFmtId="180" fontId="26" fillId="0" borderId="0" applyFill="0" applyBorder="0" applyAlignment="0"/>
    <xf numFmtId="38" fontId="36" fillId="4" borderId="0" applyNumberFormat="0" applyBorder="0" applyAlignment="0" applyProtection="0"/>
    <xf numFmtId="0" fontId="37" fillId="0" borderId="75" applyNumberFormat="0" applyAlignment="0" applyProtection="0">
      <alignment horizontal="left" vertical="center"/>
    </xf>
    <xf numFmtId="0" fontId="37" fillId="0" borderId="12">
      <alignment horizontal="left" vertical="center"/>
    </xf>
    <xf numFmtId="10" fontId="36" fillId="6" borderId="15" applyNumberFormat="0" applyBorder="0" applyAlignment="0" applyProtection="0"/>
    <xf numFmtId="181" fontId="15" fillId="0" borderId="0" applyFill="0" applyBorder="0" applyAlignment="0"/>
    <xf numFmtId="180" fontId="26" fillId="0" borderId="0" applyFill="0" applyBorder="0" applyAlignment="0"/>
    <xf numFmtId="181" fontId="15" fillId="0" borderId="0" applyFill="0" applyBorder="0" applyAlignment="0"/>
    <xf numFmtId="182" fontId="27" fillId="0" borderId="0" applyFill="0" applyBorder="0" applyAlignment="0"/>
    <xf numFmtId="180" fontId="26" fillId="0" borderId="0" applyFill="0" applyBorder="0" applyAlignment="0"/>
    <xf numFmtId="0" fontId="38" fillId="0" borderId="0"/>
    <xf numFmtId="0" fontId="39" fillId="0" borderId="0" applyFont="0" applyFill="0" applyBorder="0" applyAlignment="0" applyProtection="0"/>
    <xf numFmtId="181" fontId="1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0" fontId="3" fillId="0" borderId="0" applyFont="0" applyFill="0" applyBorder="0" applyAlignment="0" applyProtection="0"/>
    <xf numFmtId="181" fontId="15" fillId="0" borderId="0" applyFill="0" applyBorder="0" applyAlignment="0"/>
    <xf numFmtId="180" fontId="26" fillId="0" borderId="0" applyFill="0" applyBorder="0" applyAlignment="0"/>
    <xf numFmtId="181" fontId="15" fillId="0" borderId="0" applyFill="0" applyBorder="0" applyAlignment="0"/>
    <xf numFmtId="182" fontId="27" fillId="0" borderId="0" applyFill="0" applyBorder="0" applyAlignment="0"/>
    <xf numFmtId="180" fontId="26" fillId="0" borderId="0" applyFill="0" applyBorder="0" applyAlignment="0"/>
    <xf numFmtId="0" fontId="40" fillId="3" borderId="0"/>
    <xf numFmtId="49" fontId="34" fillId="0" borderId="0" applyFill="0" applyBorder="0" applyAlignment="0"/>
    <xf numFmtId="0" fontId="33" fillId="0" borderId="0" applyFill="0" applyBorder="0" applyAlignment="0"/>
    <xf numFmtId="0" fontId="33" fillId="0" borderId="0" applyFill="0" applyBorder="0" applyAlignment="0"/>
    <xf numFmtId="183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1" fillId="0" borderId="0"/>
    <xf numFmtId="0" fontId="2" fillId="0" borderId="0"/>
    <xf numFmtId="9" fontId="3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20" fillId="0" borderId="0"/>
    <xf numFmtId="0" fontId="13" fillId="0" borderId="0"/>
    <xf numFmtId="0" fontId="22" fillId="0" borderId="0"/>
    <xf numFmtId="43" fontId="1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" fillId="0" borderId="0"/>
    <xf numFmtId="0" fontId="23" fillId="0" borderId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185" fontId="43" fillId="0" borderId="0"/>
    <xf numFmtId="186" fontId="11" fillId="0" borderId="0"/>
    <xf numFmtId="187" fontId="11" fillId="0" borderId="0"/>
    <xf numFmtId="37" fontId="44" fillId="0" borderId="0"/>
    <xf numFmtId="0" fontId="15" fillId="0" borderId="0"/>
    <xf numFmtId="0" fontId="22" fillId="0" borderId="0"/>
    <xf numFmtId="0" fontId="13" fillId="0" borderId="0"/>
    <xf numFmtId="0" fontId="2" fillId="0" borderId="0"/>
    <xf numFmtId="0" fontId="15" fillId="0" borderId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1" fontId="3" fillId="0" borderId="24" applyNumberFormat="0" applyFill="0" applyAlignment="0" applyProtection="0">
      <alignment horizontal="center" vertical="center"/>
    </xf>
    <xf numFmtId="3" fontId="45" fillId="0" borderId="4">
      <alignment horizontal="center"/>
    </xf>
    <xf numFmtId="43" fontId="2" fillId="0" borderId="0" applyFont="0" applyFill="0" applyBorder="0" applyAlignment="0" applyProtection="0"/>
    <xf numFmtId="0" fontId="11" fillId="0" borderId="0"/>
    <xf numFmtId="0" fontId="15" fillId="0" borderId="0"/>
    <xf numFmtId="17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4" fillId="0" borderId="0"/>
  </cellStyleXfs>
  <cellXfs count="452">
    <xf numFmtId="0" fontId="0" fillId="0" borderId="0" xfId="0"/>
    <xf numFmtId="0" fontId="6" fillId="0" borderId="0" xfId="0" applyFont="1"/>
    <xf numFmtId="164" fontId="6" fillId="0" borderId="0" xfId="1" applyFont="1"/>
    <xf numFmtId="0" fontId="6" fillId="0" borderId="17" xfId="37" applyFont="1" applyBorder="1"/>
    <xf numFmtId="0" fontId="6" fillId="0" borderId="47" xfId="37" applyFont="1" applyBorder="1"/>
    <xf numFmtId="0" fontId="6" fillId="0" borderId="5" xfId="37" applyFont="1" applyBorder="1"/>
    <xf numFmtId="0" fontId="6" fillId="0" borderId="61" xfId="37" applyFont="1" applyBorder="1"/>
    <xf numFmtId="0" fontId="6" fillId="0" borderId="45" xfId="37" applyFont="1" applyBorder="1"/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20" xfId="0" applyFont="1" applyBorder="1"/>
    <xf numFmtId="0" fontId="6" fillId="0" borderId="21" xfId="0" applyFont="1" applyBorder="1"/>
    <xf numFmtId="0" fontId="6" fillId="0" borderId="22" xfId="0" applyFont="1" applyBorder="1"/>
    <xf numFmtId="0" fontId="6" fillId="0" borderId="17" xfId="0" applyFont="1" applyBorder="1"/>
    <xf numFmtId="0" fontId="6" fillId="0" borderId="25" xfId="0" applyFont="1" applyBorder="1"/>
    <xf numFmtId="0" fontId="6" fillId="0" borderId="18" xfId="0" applyFont="1" applyBorder="1"/>
    <xf numFmtId="0" fontId="6" fillId="0" borderId="25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0" borderId="18" xfId="37" applyFont="1" applyBorder="1"/>
    <xf numFmtId="0" fontId="6" fillId="0" borderId="35" xfId="0" applyFont="1" applyBorder="1"/>
    <xf numFmtId="0" fontId="6" fillId="0" borderId="0" xfId="0" quotePrefix="1" applyFont="1" applyAlignment="1">
      <alignment horizontal="center"/>
    </xf>
    <xf numFmtId="0" fontId="6" fillId="0" borderId="0" xfId="0" quotePrefix="1" applyFont="1"/>
    <xf numFmtId="164" fontId="6" fillId="0" borderId="0" xfId="0" applyNumberFormat="1" applyFont="1" applyAlignment="1">
      <alignment horizontal="center"/>
    </xf>
    <xf numFmtId="164" fontId="6" fillId="0" borderId="0" xfId="1" applyFont="1" applyBorder="1" applyAlignment="1">
      <alignment horizontal="center"/>
    </xf>
    <xf numFmtId="0" fontId="6" fillId="0" borderId="54" xfId="0" applyFont="1" applyBorder="1" applyAlignment="1">
      <alignment horizontal="left"/>
    </xf>
    <xf numFmtId="0" fontId="6" fillId="0" borderId="48" xfId="0" applyFont="1" applyBorder="1" applyAlignment="1">
      <alignment horizontal="left"/>
    </xf>
    <xf numFmtId="0" fontId="6" fillId="0" borderId="0" xfId="37" applyFont="1"/>
    <xf numFmtId="0" fontId="6" fillId="0" borderId="0" xfId="0" applyFont="1" applyAlignment="1">
      <alignment horizontal="left"/>
    </xf>
    <xf numFmtId="0" fontId="6" fillId="0" borderId="0" xfId="37" applyFont="1" applyAlignment="1">
      <alignment horizontal="center"/>
    </xf>
    <xf numFmtId="0" fontId="6" fillId="0" borderId="0" xfId="4" applyFont="1"/>
    <xf numFmtId="0" fontId="6" fillId="0" borderId="0" xfId="4" applyFont="1" applyAlignment="1">
      <alignment horizontal="center"/>
    </xf>
    <xf numFmtId="164" fontId="6" fillId="2" borderId="0" xfId="4" applyNumberFormat="1" applyFont="1" applyFill="1"/>
    <xf numFmtId="0" fontId="6" fillId="0" borderId="56" xfId="38" applyFont="1" applyBorder="1" applyAlignment="1">
      <alignment horizontal="center"/>
    </xf>
    <xf numFmtId="164" fontId="6" fillId="0" borderId="52" xfId="1" applyFont="1" applyFill="1" applyBorder="1" applyAlignment="1" applyProtection="1">
      <alignment horizontal="center"/>
    </xf>
    <xf numFmtId="0" fontId="6" fillId="0" borderId="5" xfId="38" applyFont="1" applyBorder="1" applyAlignment="1">
      <alignment horizontal="center"/>
    </xf>
    <xf numFmtId="164" fontId="6" fillId="0" borderId="24" xfId="1" applyFont="1" applyFill="1" applyBorder="1" applyProtection="1"/>
    <xf numFmtId="0" fontId="6" fillId="0" borderId="59" xfId="38" applyFont="1" applyBorder="1" applyAlignment="1">
      <alignment horizontal="center"/>
    </xf>
    <xf numFmtId="164" fontId="6" fillId="0" borderId="53" xfId="1" applyFont="1" applyFill="1" applyBorder="1" applyAlignment="1" applyProtection="1">
      <alignment horizontal="center"/>
    </xf>
    <xf numFmtId="0" fontId="6" fillId="0" borderId="52" xfId="38" applyFont="1" applyBorder="1" applyAlignment="1">
      <alignment horizontal="center"/>
    </xf>
    <xf numFmtId="0" fontId="6" fillId="0" borderId="24" xfId="38" applyFont="1" applyBorder="1"/>
    <xf numFmtId="0" fontId="6" fillId="0" borderId="53" xfId="38" applyFont="1" applyBorder="1" applyAlignment="1">
      <alignment horizontal="center"/>
    </xf>
    <xf numFmtId="2" fontId="6" fillId="0" borderId="52" xfId="38" applyNumberFormat="1" applyFont="1" applyBorder="1" applyAlignment="1">
      <alignment horizontal="right"/>
    </xf>
    <xf numFmtId="2" fontId="6" fillId="0" borderId="52" xfId="38" applyNumberFormat="1" applyFont="1" applyBorder="1"/>
    <xf numFmtId="0" fontId="6" fillId="0" borderId="0" xfId="38" applyFont="1"/>
    <xf numFmtId="2" fontId="6" fillId="0" borderId="24" xfId="38" applyNumberFormat="1" applyFont="1" applyBorder="1"/>
    <xf numFmtId="0" fontId="6" fillId="0" borderId="24" xfId="38" applyFont="1" applyBorder="1" applyAlignment="1">
      <alignment horizontal="center"/>
    </xf>
    <xf numFmtId="2" fontId="6" fillId="0" borderId="53" xfId="38" applyNumberFormat="1" applyFont="1" applyBorder="1"/>
    <xf numFmtId="164" fontId="6" fillId="0" borderId="57" xfId="1" applyFont="1" applyFill="1" applyBorder="1" applyAlignment="1" applyProtection="1">
      <alignment horizontal="center"/>
    </xf>
    <xf numFmtId="164" fontId="6" fillId="0" borderId="58" xfId="1" applyFont="1" applyFill="1" applyBorder="1" applyAlignment="1" applyProtection="1">
      <alignment horizontal="center"/>
    </xf>
    <xf numFmtId="0" fontId="6" fillId="0" borderId="0" xfId="38" applyFont="1" applyAlignment="1">
      <alignment horizontal="center"/>
    </xf>
    <xf numFmtId="2" fontId="6" fillId="0" borderId="0" xfId="38" applyNumberFormat="1" applyFont="1"/>
    <xf numFmtId="2" fontId="6" fillId="0" borderId="0" xfId="38" applyNumberFormat="1" applyFont="1" applyAlignment="1">
      <alignment horizontal="center"/>
    </xf>
    <xf numFmtId="2" fontId="6" fillId="0" borderId="6" xfId="38" applyNumberFormat="1" applyFont="1" applyBorder="1" applyAlignment="1">
      <alignment horizontal="center"/>
    </xf>
    <xf numFmtId="2" fontId="6" fillId="0" borderId="55" xfId="38" applyNumberFormat="1" applyFont="1" applyBorder="1" applyAlignment="1">
      <alignment horizontal="center"/>
    </xf>
    <xf numFmtId="2" fontId="6" fillId="0" borderId="60" xfId="38" applyNumberFormat="1" applyFont="1" applyBorder="1" applyAlignment="1">
      <alignment horizontal="center"/>
    </xf>
    <xf numFmtId="0" fontId="6" fillId="0" borderId="0" xfId="38" applyFont="1" applyAlignment="1">
      <alignment horizontal="left"/>
    </xf>
    <xf numFmtId="0" fontId="17" fillId="0" borderId="29" xfId="39" applyFont="1" applyBorder="1" applyAlignment="1">
      <alignment horizontal="center"/>
    </xf>
    <xf numFmtId="0" fontId="1" fillId="0" borderId="0" xfId="39"/>
    <xf numFmtId="2" fontId="1" fillId="0" borderId="0" xfId="39" applyNumberFormat="1"/>
    <xf numFmtId="0" fontId="1" fillId="0" borderId="28" xfId="39" applyBorder="1" applyAlignment="1">
      <alignment horizontal="center"/>
    </xf>
    <xf numFmtId="2" fontId="1" fillId="0" borderId="10" xfId="39" applyNumberFormat="1" applyBorder="1" applyAlignment="1">
      <alignment horizontal="center"/>
    </xf>
    <xf numFmtId="0" fontId="1" fillId="0" borderId="28" xfId="39" applyBorder="1"/>
    <xf numFmtId="0" fontId="1" fillId="0" borderId="29" xfId="39" applyBorder="1" applyAlignment="1">
      <alignment horizontal="right"/>
    </xf>
    <xf numFmtId="0" fontId="18" fillId="0" borderId="29" xfId="39" applyFont="1" applyBorder="1" applyAlignment="1">
      <alignment horizontal="right"/>
    </xf>
    <xf numFmtId="0" fontId="6" fillId="0" borderId="65" xfId="0" applyFont="1" applyBorder="1"/>
    <xf numFmtId="0" fontId="6" fillId="0" borderId="67" xfId="0" applyFont="1" applyBorder="1" applyAlignment="1">
      <alignment horizontal="center"/>
    </xf>
    <xf numFmtId="0" fontId="6" fillId="0" borderId="67" xfId="0" applyFont="1" applyBorder="1"/>
    <xf numFmtId="0" fontId="6" fillId="0" borderId="68" xfId="0" applyFont="1" applyBorder="1"/>
    <xf numFmtId="0" fontId="6" fillId="0" borderId="69" xfId="0" applyFont="1" applyBorder="1" applyAlignment="1">
      <alignment horizontal="center"/>
    </xf>
    <xf numFmtId="2" fontId="6" fillId="0" borderId="68" xfId="0" applyNumberFormat="1" applyFont="1" applyBorder="1"/>
    <xf numFmtId="2" fontId="6" fillId="0" borderId="19" xfId="0" applyNumberFormat="1" applyFont="1" applyBorder="1"/>
    <xf numFmtId="2" fontId="6" fillId="0" borderId="69" xfId="0" applyNumberFormat="1" applyFont="1" applyBorder="1"/>
    <xf numFmtId="0" fontId="6" fillId="0" borderId="19" xfId="0" applyFont="1" applyBorder="1"/>
    <xf numFmtId="0" fontId="6" fillId="0" borderId="69" xfId="0" applyFont="1" applyBorder="1"/>
    <xf numFmtId="0" fontId="6" fillId="0" borderId="70" xfId="0" applyFont="1" applyBorder="1"/>
    <xf numFmtId="0" fontId="6" fillId="0" borderId="71" xfId="0" applyFont="1" applyBorder="1" applyAlignment="1">
      <alignment horizontal="center"/>
    </xf>
    <xf numFmtId="2" fontId="6" fillId="0" borderId="16" xfId="0" applyNumberFormat="1" applyFont="1" applyBorder="1"/>
    <xf numFmtId="2" fontId="6" fillId="0" borderId="71" xfId="0" applyNumberFormat="1" applyFont="1" applyBorder="1"/>
    <xf numFmtId="0" fontId="6" fillId="0" borderId="16" xfId="0" applyFont="1" applyBorder="1"/>
    <xf numFmtId="0" fontId="6" fillId="0" borderId="71" xfId="0" applyFont="1" applyBorder="1"/>
    <xf numFmtId="0" fontId="6" fillId="0" borderId="71" xfId="37" applyFont="1" applyBorder="1" applyAlignment="1">
      <alignment horizontal="center"/>
    </xf>
    <xf numFmtId="0" fontId="6" fillId="0" borderId="1" xfId="4" applyFont="1" applyBorder="1" applyAlignment="1">
      <alignment horizontal="center"/>
    </xf>
    <xf numFmtId="0" fontId="6" fillId="0" borderId="3" xfId="4" applyFont="1" applyBorder="1" applyAlignment="1">
      <alignment horizontal="center"/>
    </xf>
    <xf numFmtId="0" fontId="19" fillId="0" borderId="0" xfId="39" applyFont="1"/>
    <xf numFmtId="2" fontId="19" fillId="0" borderId="0" xfId="39" applyNumberFormat="1" applyFont="1"/>
    <xf numFmtId="0" fontId="19" fillId="0" borderId="28" xfId="39" applyFont="1" applyBorder="1" applyAlignment="1">
      <alignment horizontal="center"/>
    </xf>
    <xf numFmtId="2" fontId="19" fillId="0" borderId="10" xfId="39" applyNumberFormat="1" applyFont="1" applyBorder="1" applyAlignment="1">
      <alignment horizontal="center"/>
    </xf>
    <xf numFmtId="0" fontId="19" fillId="0" borderId="28" xfId="39" applyFont="1" applyBorder="1"/>
    <xf numFmtId="0" fontId="19" fillId="0" borderId="29" xfId="39" applyFont="1" applyBorder="1" applyAlignment="1">
      <alignment horizontal="right"/>
    </xf>
    <xf numFmtId="164" fontId="6" fillId="0" borderId="0" xfId="1" quotePrefix="1" applyFont="1"/>
    <xf numFmtId="0" fontId="19" fillId="0" borderId="0" xfId="39" applyFont="1" applyAlignment="1">
      <alignment horizontal="center"/>
    </xf>
    <xf numFmtId="1" fontId="19" fillId="0" borderId="0" xfId="39" applyNumberFormat="1" applyFont="1" applyAlignment="1">
      <alignment horizontal="center"/>
    </xf>
    <xf numFmtId="0" fontId="6" fillId="0" borderId="51" xfId="0" applyFont="1" applyBorder="1"/>
    <xf numFmtId="0" fontId="6" fillId="0" borderId="7" xfId="0" applyFont="1" applyBorder="1" applyAlignment="1">
      <alignment horizontal="center"/>
    </xf>
    <xf numFmtId="0" fontId="6" fillId="0" borderId="3" xfId="0" applyFont="1" applyBorder="1"/>
    <xf numFmtId="0" fontId="6" fillId="0" borderId="44" xfId="0" applyFont="1" applyBorder="1"/>
    <xf numFmtId="0" fontId="6" fillId="0" borderId="53" xfId="0" applyFont="1" applyBorder="1"/>
    <xf numFmtId="0" fontId="8" fillId="0" borderId="0" xfId="38" applyFont="1"/>
    <xf numFmtId="0" fontId="8" fillId="0" borderId="0" xfId="4" applyFont="1"/>
    <xf numFmtId="164" fontId="6" fillId="0" borderId="0" xfId="1" applyFont="1" applyFill="1" applyBorder="1" applyAlignment="1" applyProtection="1"/>
    <xf numFmtId="164" fontId="6" fillId="0" borderId="55" xfId="1" applyFont="1" applyFill="1" applyBorder="1" applyAlignment="1" applyProtection="1"/>
    <xf numFmtId="164" fontId="6" fillId="0" borderId="60" xfId="1" applyFont="1" applyFill="1" applyBorder="1" applyAlignment="1" applyProtection="1"/>
    <xf numFmtId="0" fontId="6" fillId="0" borderId="0" xfId="38" quotePrefix="1" applyFont="1"/>
    <xf numFmtId="164" fontId="6" fillId="0" borderId="0" xfId="1" quotePrefix="1" applyFont="1" applyFill="1" applyBorder="1" applyAlignment="1" applyProtection="1"/>
    <xf numFmtId="164" fontId="6" fillId="0" borderId="0" xfId="1" applyFont="1" applyAlignment="1">
      <alignment horizontal="center"/>
    </xf>
    <xf numFmtId="0" fontId="6" fillId="0" borderId="78" xfId="0" applyFont="1" applyBorder="1" applyAlignment="1">
      <alignment vertical="top"/>
    </xf>
    <xf numFmtId="170" fontId="6" fillId="0" borderId="71" xfId="37" applyNumberFormat="1" applyFont="1" applyBorder="1" applyAlignment="1">
      <alignment horizontal="center"/>
    </xf>
    <xf numFmtId="2" fontId="19" fillId="0" borderId="78" xfId="39" applyNumberFormat="1" applyFont="1" applyBorder="1" applyAlignment="1">
      <alignment horizontal="center"/>
    </xf>
    <xf numFmtId="2" fontId="1" fillId="0" borderId="78" xfId="39" applyNumberFormat="1" applyBorder="1" applyAlignment="1">
      <alignment horizontal="center"/>
    </xf>
    <xf numFmtId="0" fontId="6" fillId="0" borderId="17" xfId="37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78" xfId="4" applyFont="1" applyBorder="1" applyAlignment="1">
      <alignment horizontal="center"/>
    </xf>
    <xf numFmtId="0" fontId="6" fillId="0" borderId="10" xfId="4" applyFont="1" applyBorder="1" applyAlignment="1">
      <alignment horizontal="center"/>
    </xf>
    <xf numFmtId="0" fontId="6" fillId="0" borderId="90" xfId="37" applyFont="1" applyBorder="1" applyAlignment="1">
      <alignment horizontal="center"/>
    </xf>
    <xf numFmtId="0" fontId="6" fillId="0" borderId="91" xfId="0" applyFont="1" applyBorder="1"/>
    <xf numFmtId="0" fontId="6" fillId="0" borderId="92" xfId="37" applyFont="1" applyBorder="1" applyAlignment="1">
      <alignment horizontal="center"/>
    </xf>
    <xf numFmtId="0" fontId="6" fillId="0" borderId="93" xfId="37" applyFont="1" applyBorder="1" applyAlignment="1">
      <alignment horizontal="center"/>
    </xf>
    <xf numFmtId="2" fontId="6" fillId="0" borderId="94" xfId="0" applyNumberFormat="1" applyFont="1" applyBorder="1"/>
    <xf numFmtId="2" fontId="6" fillId="0" borderId="93" xfId="0" applyNumberFormat="1" applyFont="1" applyBorder="1"/>
    <xf numFmtId="0" fontId="6" fillId="0" borderId="78" xfId="0" applyFont="1" applyBorder="1"/>
    <xf numFmtId="0" fontId="6" fillId="0" borderId="78" xfId="0" applyFont="1" applyBorder="1" applyAlignment="1">
      <alignment wrapText="1"/>
    </xf>
    <xf numFmtId="0" fontId="47" fillId="0" borderId="0" xfId="39" applyFont="1" applyAlignment="1">
      <alignment horizontal="center"/>
    </xf>
    <xf numFmtId="1" fontId="47" fillId="0" borderId="0" xfId="39" applyNumberFormat="1" applyFont="1" applyAlignment="1">
      <alignment horizontal="center"/>
    </xf>
    <xf numFmtId="0" fontId="48" fillId="0" borderId="0" xfId="39" applyFont="1"/>
    <xf numFmtId="0" fontId="47" fillId="0" borderId="28" xfId="39" applyFont="1" applyBorder="1" applyAlignment="1">
      <alignment horizontal="center"/>
    </xf>
    <xf numFmtId="2" fontId="47" fillId="0" borderId="78" xfId="39" applyNumberFormat="1" applyFont="1" applyBorder="1" applyAlignment="1">
      <alignment horizontal="center"/>
    </xf>
    <xf numFmtId="2" fontId="47" fillId="0" borderId="10" xfId="39" applyNumberFormat="1" applyFont="1" applyBorder="1" applyAlignment="1">
      <alignment horizontal="center"/>
    </xf>
    <xf numFmtId="0" fontId="48" fillId="0" borderId="28" xfId="39" applyFont="1" applyBorder="1" applyAlignment="1">
      <alignment horizontal="center"/>
    </xf>
    <xf numFmtId="2" fontId="48" fillId="0" borderId="78" xfId="39" applyNumberFormat="1" applyFont="1" applyBorder="1" applyAlignment="1">
      <alignment horizontal="center"/>
    </xf>
    <xf numFmtId="2" fontId="48" fillId="0" borderId="10" xfId="39" applyNumberFormat="1" applyFont="1" applyBorder="1" applyAlignment="1">
      <alignment horizontal="center"/>
    </xf>
    <xf numFmtId="0" fontId="47" fillId="0" borderId="28" xfId="39" applyFont="1" applyBorder="1"/>
    <xf numFmtId="2" fontId="49" fillId="0" borderId="84" xfId="0" applyNumberFormat="1" applyFont="1" applyBorder="1" applyAlignment="1">
      <alignment vertical="top" shrinkToFit="1"/>
    </xf>
    <xf numFmtId="2" fontId="49" fillId="0" borderId="85" xfId="0" applyNumberFormat="1" applyFont="1" applyBorder="1" applyAlignment="1">
      <alignment vertical="top" shrinkToFit="1"/>
    </xf>
    <xf numFmtId="0" fontId="48" fillId="0" borderId="28" xfId="39" applyFont="1" applyBorder="1"/>
    <xf numFmtId="2" fontId="49" fillId="0" borderId="86" xfId="0" applyNumberFormat="1" applyFont="1" applyBorder="1" applyAlignment="1">
      <alignment vertical="top" shrinkToFit="1"/>
    </xf>
    <xf numFmtId="2" fontId="49" fillId="0" borderId="87" xfId="0" applyNumberFormat="1" applyFont="1" applyBorder="1" applyAlignment="1">
      <alignment vertical="top" shrinkToFit="1"/>
    </xf>
    <xf numFmtId="2" fontId="49" fillId="0" borderId="88" xfId="0" applyNumberFormat="1" applyFont="1" applyBorder="1" applyAlignment="1">
      <alignment vertical="top" shrinkToFit="1"/>
    </xf>
    <xf numFmtId="2" fontId="49" fillId="0" borderId="89" xfId="0" applyNumberFormat="1" applyFont="1" applyBorder="1" applyAlignment="1">
      <alignment vertical="top" shrinkToFit="1"/>
    </xf>
    <xf numFmtId="0" fontId="47" fillId="0" borderId="29" xfId="39" applyFont="1" applyBorder="1" applyAlignment="1">
      <alignment horizontal="right"/>
    </xf>
    <xf numFmtId="0" fontId="50" fillId="0" borderId="95" xfId="0" applyFont="1" applyBorder="1" applyAlignment="1">
      <alignment wrapText="1"/>
    </xf>
    <xf numFmtId="0" fontId="48" fillId="0" borderId="29" xfId="39" applyFont="1" applyBorder="1" applyAlignment="1">
      <alignment horizontal="right"/>
    </xf>
    <xf numFmtId="0" fontId="50" fillId="0" borderId="95" xfId="0" applyFont="1" applyBorder="1" applyAlignment="1">
      <alignment vertical="top" wrapText="1"/>
    </xf>
    <xf numFmtId="0" fontId="50" fillId="0" borderId="95" xfId="0" applyFont="1" applyBorder="1" applyAlignment="1">
      <alignment vertical="top"/>
    </xf>
    <xf numFmtId="0" fontId="47" fillId="0" borderId="0" xfId="39" applyFont="1"/>
    <xf numFmtId="2" fontId="47" fillId="0" borderId="0" xfId="39" applyNumberFormat="1" applyFont="1"/>
    <xf numFmtId="2" fontId="48" fillId="0" borderId="0" xfId="39" applyNumberFormat="1" applyFont="1"/>
    <xf numFmtId="2" fontId="52" fillId="0" borderId="84" xfId="0" applyNumberFormat="1" applyFont="1" applyBorder="1" applyAlignment="1">
      <alignment horizontal="right" vertical="top" shrinkToFit="1"/>
    </xf>
    <xf numFmtId="2" fontId="52" fillId="0" borderId="85" xfId="0" applyNumberFormat="1" applyFont="1" applyBorder="1" applyAlignment="1">
      <alignment vertical="top" shrinkToFit="1"/>
    </xf>
    <xf numFmtId="2" fontId="49" fillId="0" borderId="84" xfId="0" applyNumberFormat="1" applyFont="1" applyBorder="1" applyAlignment="1">
      <alignment horizontal="right" vertical="top" shrinkToFit="1"/>
    </xf>
    <xf numFmtId="2" fontId="52" fillId="0" borderId="86" xfId="0" applyNumberFormat="1" applyFont="1" applyBorder="1" applyAlignment="1">
      <alignment horizontal="right" vertical="top" shrinkToFit="1"/>
    </xf>
    <xf numFmtId="2" fontId="52" fillId="0" borderId="87" xfId="0" applyNumberFormat="1" applyFont="1" applyBorder="1" applyAlignment="1">
      <alignment vertical="top" shrinkToFit="1"/>
    </xf>
    <xf numFmtId="2" fontId="49" fillId="0" borderId="86" xfId="0" applyNumberFormat="1" applyFont="1" applyBorder="1" applyAlignment="1">
      <alignment horizontal="right" vertical="top" shrinkToFit="1"/>
    </xf>
    <xf numFmtId="2" fontId="52" fillId="0" borderId="88" xfId="0" applyNumberFormat="1" applyFont="1" applyBorder="1" applyAlignment="1">
      <alignment horizontal="right" vertical="top" shrinkToFit="1"/>
    </xf>
    <xf numFmtId="2" fontId="52" fillId="0" borderId="89" xfId="0" applyNumberFormat="1" applyFont="1" applyBorder="1" applyAlignment="1">
      <alignment vertical="top" shrinkToFit="1"/>
    </xf>
    <xf numFmtId="2" fontId="49" fillId="0" borderId="88" xfId="0" applyNumberFormat="1" applyFont="1" applyBorder="1" applyAlignment="1">
      <alignment horizontal="right" vertical="top" shrinkToFit="1"/>
    </xf>
    <xf numFmtId="0" fontId="22" fillId="0" borderId="95" xfId="0" applyFont="1" applyBorder="1" applyAlignment="1">
      <alignment vertical="top"/>
    </xf>
    <xf numFmtId="0" fontId="50" fillId="0" borderId="95" xfId="0" applyFont="1" applyBorder="1" applyAlignment="1">
      <alignment horizontal="center" vertical="top" wrapText="1"/>
    </xf>
    <xf numFmtId="1" fontId="51" fillId="0" borderId="0" xfId="39" applyNumberFormat="1" applyFont="1"/>
    <xf numFmtId="0" fontId="51" fillId="0" borderId="0" xfId="39" applyFont="1"/>
    <xf numFmtId="0" fontId="51" fillId="0" borderId="28" xfId="39" applyFont="1" applyBorder="1" applyAlignment="1">
      <alignment horizontal="center"/>
    </xf>
    <xf numFmtId="2" fontId="51" fillId="0" borderId="78" xfId="39" applyNumberFormat="1" applyFont="1" applyBorder="1" applyAlignment="1">
      <alignment horizontal="center"/>
    </xf>
    <xf numFmtId="2" fontId="51" fillId="0" borderId="10" xfId="39" applyNumberFormat="1" applyFont="1" applyBorder="1" applyAlignment="1">
      <alignment horizontal="center"/>
    </xf>
    <xf numFmtId="0" fontId="51" fillId="0" borderId="28" xfId="39" applyFont="1" applyBorder="1"/>
    <xf numFmtId="1" fontId="52" fillId="0" borderId="84" xfId="0" applyNumberFormat="1" applyFont="1" applyBorder="1" applyAlignment="1">
      <alignment horizontal="right" vertical="top" shrinkToFit="1"/>
    </xf>
    <xf numFmtId="1" fontId="52" fillId="0" borderId="86" xfId="0" applyNumberFormat="1" applyFont="1" applyBorder="1" applyAlignment="1">
      <alignment horizontal="right" vertical="top" shrinkToFit="1"/>
    </xf>
    <xf numFmtId="1" fontId="52" fillId="0" borderId="88" xfId="0" applyNumberFormat="1" applyFont="1" applyBorder="1" applyAlignment="1">
      <alignment horizontal="right" vertical="top" shrinkToFit="1"/>
    </xf>
    <xf numFmtId="0" fontId="51" fillId="0" borderId="29" xfId="39" applyFont="1" applyBorder="1" applyAlignment="1">
      <alignment horizontal="right"/>
    </xf>
    <xf numFmtId="0" fontId="51" fillId="0" borderId="30" xfId="39" applyFont="1" applyBorder="1"/>
    <xf numFmtId="0" fontId="51" fillId="0" borderId="31" xfId="39" applyFont="1" applyBorder="1"/>
    <xf numFmtId="2" fontId="51" fillId="0" borderId="30" xfId="39" applyNumberFormat="1" applyFont="1" applyBorder="1"/>
    <xf numFmtId="2" fontId="51" fillId="0" borderId="31" xfId="39" applyNumberFormat="1" applyFont="1" applyBorder="1"/>
    <xf numFmtId="2" fontId="51" fillId="0" borderId="0" xfId="39" applyNumberFormat="1" applyFont="1"/>
    <xf numFmtId="2" fontId="53" fillId="0" borderId="96" xfId="0" applyNumberFormat="1" applyFont="1" applyBorder="1" applyAlignment="1">
      <alignment horizontal="right" vertical="top" shrinkToFit="1"/>
    </xf>
    <xf numFmtId="2" fontId="53" fillId="0" borderId="96" xfId="0" applyNumberFormat="1" applyFont="1" applyBorder="1" applyAlignment="1">
      <alignment horizontal="center" vertical="top" shrinkToFit="1"/>
    </xf>
    <xf numFmtId="0" fontId="54" fillId="0" borderId="96" xfId="0" applyFont="1" applyBorder="1" applyAlignment="1">
      <alignment horizontal="left" wrapText="1"/>
    </xf>
    <xf numFmtId="2" fontId="55" fillId="0" borderId="70" xfId="0" applyNumberFormat="1" applyFont="1" applyBorder="1"/>
    <xf numFmtId="2" fontId="55" fillId="0" borderId="16" xfId="0" applyNumberFormat="1" applyFont="1" applyBorder="1"/>
    <xf numFmtId="0" fontId="54" fillId="0" borderId="96" xfId="0" applyFont="1" applyBorder="1" applyAlignment="1">
      <alignment horizontal="left" vertical="center" wrapText="1"/>
    </xf>
    <xf numFmtId="3" fontId="53" fillId="0" borderId="96" xfId="0" applyNumberFormat="1" applyFont="1" applyBorder="1" applyAlignment="1">
      <alignment horizontal="right" vertical="top" shrinkToFit="1"/>
    </xf>
    <xf numFmtId="0" fontId="6" fillId="0" borderId="16" xfId="0" applyFont="1" applyBorder="1" applyAlignment="1">
      <alignment horizontal="center"/>
    </xf>
    <xf numFmtId="0" fontId="6" fillId="0" borderId="97" xfId="0" applyFont="1" applyBorder="1" applyAlignment="1">
      <alignment horizontal="center"/>
    </xf>
    <xf numFmtId="0" fontId="6" fillId="0" borderId="98" xfId="0" applyFont="1" applyBorder="1"/>
    <xf numFmtId="0" fontId="6" fillId="0" borderId="99" xfId="0" applyFont="1" applyBorder="1"/>
    <xf numFmtId="0" fontId="6" fillId="0" borderId="100" xfId="0" applyFont="1" applyBorder="1"/>
    <xf numFmtId="168" fontId="6" fillId="0" borderId="98" xfId="0" applyNumberFormat="1" applyFont="1" applyBorder="1"/>
    <xf numFmtId="168" fontId="6" fillId="0" borderId="100" xfId="0" applyNumberFormat="1" applyFont="1" applyBorder="1"/>
    <xf numFmtId="0" fontId="6" fillId="0" borderId="25" xfId="0" quotePrefix="1" applyFont="1" applyBorder="1"/>
    <xf numFmtId="0" fontId="6" fillId="0" borderId="23" xfId="0" applyFont="1" applyBorder="1"/>
    <xf numFmtId="0" fontId="6" fillId="0" borderId="47" xfId="0" applyFont="1" applyBorder="1"/>
    <xf numFmtId="0" fontId="6" fillId="0" borderId="54" xfId="0" applyFont="1" applyBorder="1"/>
    <xf numFmtId="0" fontId="6" fillId="0" borderId="48" xfId="0" applyFont="1" applyBorder="1"/>
    <xf numFmtId="43" fontId="6" fillId="0" borderId="0" xfId="0" applyNumberFormat="1" applyFont="1"/>
    <xf numFmtId="0" fontId="16" fillId="0" borderId="0" xfId="4" applyFont="1"/>
    <xf numFmtId="0" fontId="21" fillId="0" borderId="62" xfId="4" applyFont="1" applyBorder="1"/>
    <xf numFmtId="0" fontId="9" fillId="0" borderId="62" xfId="4" applyFont="1" applyBorder="1" applyAlignment="1">
      <alignment horizontal="right"/>
    </xf>
    <xf numFmtId="0" fontId="9" fillId="0" borderId="26" xfId="4" applyFont="1" applyBorder="1" applyAlignment="1">
      <alignment vertical="top"/>
    </xf>
    <xf numFmtId="0" fontId="9" fillId="0" borderId="11" xfId="4" applyFont="1" applyBorder="1"/>
    <xf numFmtId="0" fontId="21" fillId="0" borderId="12" xfId="4" applyFont="1" applyBorder="1"/>
    <xf numFmtId="0" fontId="21" fillId="0" borderId="13" xfId="4" applyFont="1" applyBorder="1"/>
    <xf numFmtId="0" fontId="21" fillId="0" borderId="12" xfId="4" applyFont="1" applyBorder="1" applyAlignment="1">
      <alignment horizontal="left"/>
    </xf>
    <xf numFmtId="0" fontId="9" fillId="0" borderId="12" xfId="4" applyFont="1" applyBorder="1"/>
    <xf numFmtId="0" fontId="21" fillId="0" borderId="12" xfId="4" applyFont="1" applyBorder="1" applyAlignment="1">
      <alignment horizontal="center"/>
    </xf>
    <xf numFmtId="189" fontId="21" fillId="0" borderId="55" xfId="4" applyNumberFormat="1" applyFont="1" applyBorder="1" applyAlignment="1">
      <alignment horizontal="left"/>
    </xf>
    <xf numFmtId="15" fontId="21" fillId="0" borderId="12" xfId="4" applyNumberFormat="1" applyFont="1" applyBorder="1" applyAlignment="1">
      <alignment horizontal="left"/>
    </xf>
    <xf numFmtId="0" fontId="21" fillId="0" borderId="66" xfId="4" applyFont="1" applyBorder="1"/>
    <xf numFmtId="0" fontId="21" fillId="0" borderId="0" xfId="4" applyFont="1"/>
    <xf numFmtId="0" fontId="21" fillId="0" borderId="67" xfId="4" applyFont="1" applyBorder="1"/>
    <xf numFmtId="0" fontId="9" fillId="0" borderId="28" xfId="4" applyFont="1" applyBorder="1" applyAlignment="1">
      <alignment horizontal="center" vertical="center"/>
    </xf>
    <xf numFmtId="0" fontId="9" fillId="0" borderId="78" xfId="4" applyFont="1" applyBorder="1" applyAlignment="1">
      <alignment horizontal="center" vertical="center"/>
    </xf>
    <xf numFmtId="0" fontId="9" fillId="0" borderId="10" xfId="4" applyFont="1" applyBorder="1" applyAlignment="1">
      <alignment horizontal="center" vertical="center"/>
    </xf>
    <xf numFmtId="0" fontId="21" fillId="0" borderId="1" xfId="4" applyFont="1" applyBorder="1" applyAlignment="1">
      <alignment horizontal="center"/>
    </xf>
    <xf numFmtId="43" fontId="21" fillId="0" borderId="79" xfId="4" applyNumberFormat="1" applyFont="1" applyBorder="1"/>
    <xf numFmtId="0" fontId="21" fillId="0" borderId="77" xfId="4" applyFont="1" applyBorder="1"/>
    <xf numFmtId="0" fontId="21" fillId="0" borderId="7" xfId="4" applyFont="1" applyBorder="1" applyAlignment="1">
      <alignment horizontal="center"/>
    </xf>
    <xf numFmtId="43" fontId="21" fillId="0" borderId="24" xfId="4" applyNumberFormat="1" applyFont="1" applyBorder="1"/>
    <xf numFmtId="0" fontId="6" fillId="0" borderId="67" xfId="4" applyFont="1" applyBorder="1"/>
    <xf numFmtId="0" fontId="6" fillId="0" borderId="40" xfId="4" applyFont="1" applyBorder="1"/>
    <xf numFmtId="164" fontId="21" fillId="0" borderId="5" xfId="1" applyFont="1" applyBorder="1"/>
    <xf numFmtId="0" fontId="21" fillId="0" borderId="3" xfId="4" applyFont="1" applyBorder="1"/>
    <xf numFmtId="0" fontId="21" fillId="0" borderId="59" xfId="4" applyFont="1" applyBorder="1"/>
    <xf numFmtId="0" fontId="21" fillId="0" borderId="4" xfId="4" applyFont="1" applyBorder="1"/>
    <xf numFmtId="0" fontId="21" fillId="0" borderId="28" xfId="4" applyFont="1" applyBorder="1" applyAlignment="1">
      <alignment horizontal="center"/>
    </xf>
    <xf numFmtId="43" fontId="21" fillId="0" borderId="60" xfId="4" applyNumberFormat="1" applyFont="1" applyBorder="1" applyAlignment="1">
      <alignment horizontal="left"/>
    </xf>
    <xf numFmtId="0" fontId="9" fillId="0" borderId="3" xfId="4" applyFont="1" applyBorder="1" applyAlignment="1">
      <alignment horizontal="center"/>
    </xf>
    <xf numFmtId="0" fontId="58" fillId="0" borderId="78" xfId="4" applyFont="1" applyBorder="1" applyAlignment="1">
      <alignment horizontal="left"/>
    </xf>
    <xf numFmtId="164" fontId="9" fillId="0" borderId="78" xfId="1" applyFont="1" applyBorder="1"/>
    <xf numFmtId="0" fontId="21" fillId="0" borderId="10" xfId="4" applyFont="1" applyBorder="1"/>
    <xf numFmtId="0" fontId="9" fillId="0" borderId="41" xfId="4" applyFont="1" applyBorder="1"/>
    <xf numFmtId="0" fontId="9" fillId="0" borderId="76" xfId="4" applyFont="1" applyBorder="1" applyAlignment="1">
      <alignment horizontal="center"/>
    </xf>
    <xf numFmtId="0" fontId="21" fillId="0" borderId="0" xfId="141" applyFont="1"/>
    <xf numFmtId="0" fontId="21" fillId="0" borderId="0" xfId="142" applyFont="1"/>
    <xf numFmtId="0" fontId="9" fillId="0" borderId="13" xfId="4" applyFont="1" applyBorder="1"/>
    <xf numFmtId="0" fontId="9" fillId="0" borderId="8" xfId="4" applyFont="1" applyBorder="1" applyAlignment="1">
      <alignment horizontal="center"/>
    </xf>
    <xf numFmtId="0" fontId="9" fillId="0" borderId="10" xfId="4" applyFont="1" applyBorder="1" applyAlignment="1">
      <alignment horizontal="center"/>
    </xf>
    <xf numFmtId="0" fontId="21" fillId="0" borderId="28" xfId="4" applyFont="1" applyBorder="1" applyAlignment="1">
      <alignment horizontal="center" vertical="center"/>
    </xf>
    <xf numFmtId="43" fontId="21" fillId="0" borderId="78" xfId="4" applyNumberFormat="1" applyFont="1" applyBorder="1"/>
    <xf numFmtId="0" fontId="21" fillId="0" borderId="78" xfId="1" applyNumberFormat="1" applyFont="1" applyBorder="1" applyAlignment="1">
      <alignment horizontal="center" vertical="center"/>
    </xf>
    <xf numFmtId="164" fontId="21" fillId="0" borderId="78" xfId="1" applyFont="1" applyBorder="1" applyAlignment="1">
      <alignment horizontal="center" vertical="center"/>
    </xf>
    <xf numFmtId="0" fontId="21" fillId="0" borderId="8" xfId="4" applyFont="1" applyBorder="1"/>
    <xf numFmtId="0" fontId="21" fillId="0" borderId="9" xfId="4" applyFont="1" applyBorder="1"/>
    <xf numFmtId="172" fontId="21" fillId="0" borderId="78" xfId="4" applyNumberFormat="1" applyFont="1" applyBorder="1" applyAlignment="1">
      <alignment horizontal="center" vertical="center"/>
    </xf>
    <xf numFmtId="0" fontId="6" fillId="0" borderId="78" xfId="4" applyFont="1" applyBorder="1"/>
    <xf numFmtId="0" fontId="21" fillId="0" borderId="78" xfId="4" applyFont="1" applyBorder="1"/>
    <xf numFmtId="169" fontId="21" fillId="0" borderId="78" xfId="4" applyNumberFormat="1" applyFont="1" applyBorder="1"/>
    <xf numFmtId="190" fontId="21" fillId="0" borderId="78" xfId="4" applyNumberFormat="1" applyFont="1" applyBorder="1"/>
    <xf numFmtId="164" fontId="9" fillId="0" borderId="10" xfId="1" applyFont="1" applyBorder="1"/>
    <xf numFmtId="0" fontId="21" fillId="0" borderId="0" xfId="141" applyFont="1" applyAlignment="1">
      <alignment horizontal="center"/>
    </xf>
    <xf numFmtId="0" fontId="14" fillId="0" borderId="0" xfId="4" applyFont="1"/>
    <xf numFmtId="164" fontId="21" fillId="0" borderId="0" xfId="4" applyNumberFormat="1" applyFont="1"/>
    <xf numFmtId="0" fontId="14" fillId="0" borderId="0" xfId="141" applyFont="1"/>
    <xf numFmtId="164" fontId="21" fillId="0" borderId="101" xfId="1" applyFont="1" applyBorder="1"/>
    <xf numFmtId="0" fontId="16" fillId="0" borderId="43" xfId="4" applyFont="1" applyBorder="1"/>
    <xf numFmtId="164" fontId="21" fillId="0" borderId="0" xfId="1" applyFont="1" applyAlignment="1">
      <alignment horizontal="center" vertical="center"/>
    </xf>
    <xf numFmtId="0" fontId="6" fillId="0" borderId="0" xfId="0" applyFont="1" applyAlignment="1">
      <alignment vertical="top"/>
    </xf>
    <xf numFmtId="0" fontId="8" fillId="0" borderId="0" xfId="0" applyFont="1" applyAlignment="1">
      <alignment vertical="top"/>
    </xf>
    <xf numFmtId="168" fontId="6" fillId="0" borderId="0" xfId="0" applyNumberFormat="1" applyFont="1"/>
    <xf numFmtId="0" fontId="21" fillId="0" borderId="0" xfId="141" applyFont="1" applyAlignment="1">
      <alignment horizontal="right"/>
    </xf>
    <xf numFmtId="0" fontId="21" fillId="0" borderId="0" xfId="4" applyFont="1" applyAlignment="1">
      <alignment horizontal="right"/>
    </xf>
    <xf numFmtId="0" fontId="21" fillId="0" borderId="41" xfId="4" applyFont="1" applyBorder="1"/>
    <xf numFmtId="0" fontId="21" fillId="0" borderId="42" xfId="4" applyFont="1" applyBorder="1"/>
    <xf numFmtId="0" fontId="6" fillId="0" borderId="0" xfId="141" applyFont="1"/>
    <xf numFmtId="164" fontId="21" fillId="0" borderId="0" xfId="1" applyFont="1" applyAlignment="1">
      <alignment horizontal="center"/>
    </xf>
    <xf numFmtId="164" fontId="21" fillId="0" borderId="0" xfId="1" applyFont="1" applyBorder="1"/>
    <xf numFmtId="0" fontId="9" fillId="0" borderId="0" xfId="4" applyFont="1"/>
    <xf numFmtId="0" fontId="21" fillId="0" borderId="0" xfId="4" applyFont="1" applyAlignment="1">
      <alignment horizontal="center"/>
    </xf>
    <xf numFmtId="0" fontId="9" fillId="0" borderId="8" xfId="4" applyFont="1" applyBorder="1" applyAlignment="1">
      <alignment horizontal="left"/>
    </xf>
    <xf numFmtId="0" fontId="9" fillId="0" borderId="9" xfId="4" applyFont="1" applyBorder="1" applyAlignment="1">
      <alignment horizontal="left"/>
    </xf>
    <xf numFmtId="0" fontId="46" fillId="0" borderId="14" xfId="4" applyFont="1" applyBorder="1" applyAlignment="1">
      <alignment horizontal="left" vertical="top" wrapText="1"/>
    </xf>
    <xf numFmtId="0" fontId="46" fillId="0" borderId="27" xfId="4" applyFont="1" applyBorder="1" applyAlignment="1">
      <alignment horizontal="left" vertical="top" wrapText="1"/>
    </xf>
    <xf numFmtId="0" fontId="21" fillId="0" borderId="5" xfId="4" applyFont="1" applyBorder="1" applyAlignment="1">
      <alignment horizontal="left"/>
    </xf>
    <xf numFmtId="0" fontId="21" fillId="0" borderId="6" xfId="4" applyFont="1" applyBorder="1" applyAlignment="1">
      <alignment horizontal="left"/>
    </xf>
    <xf numFmtId="0" fontId="21" fillId="0" borderId="0" xfId="4" applyFont="1" applyAlignment="1">
      <alignment horizontal="left"/>
    </xf>
    <xf numFmtId="0" fontId="21" fillId="0" borderId="55" xfId="4" applyFont="1" applyBorder="1" applyAlignment="1">
      <alignment horizontal="left"/>
    </xf>
    <xf numFmtId="0" fontId="21" fillId="0" borderId="8" xfId="4" applyFont="1" applyBorder="1" applyAlignment="1">
      <alignment horizontal="left"/>
    </xf>
    <xf numFmtId="0" fontId="21" fillId="0" borderId="9" xfId="4" applyFont="1" applyBorder="1" applyAlignment="1">
      <alignment horizontal="left"/>
    </xf>
    <xf numFmtId="0" fontId="56" fillId="0" borderId="0" xfId="4" applyFont="1" applyAlignment="1">
      <alignment horizontal="center"/>
    </xf>
    <xf numFmtId="0" fontId="57" fillId="0" borderId="0" xfId="4" applyFont="1"/>
    <xf numFmtId="0" fontId="9" fillId="0" borderId="78" xfId="4" applyFont="1" applyBorder="1" applyAlignment="1">
      <alignment horizontal="center" vertical="center"/>
    </xf>
    <xf numFmtId="0" fontId="21" fillId="0" borderId="80" xfId="4" applyFont="1" applyBorder="1" applyAlignment="1">
      <alignment horizontal="left"/>
    </xf>
    <xf numFmtId="0" fontId="21" fillId="0" borderId="81" xfId="4" applyFont="1" applyBorder="1" applyAlignment="1">
      <alignment horizontal="left"/>
    </xf>
    <xf numFmtId="0" fontId="21" fillId="0" borderId="0" xfId="141" applyFont="1" applyAlignment="1">
      <alignment horizontal="center"/>
    </xf>
    <xf numFmtId="0" fontId="9" fillId="0" borderId="76" xfId="4" applyFont="1" applyBorder="1" applyAlignment="1">
      <alignment horizontal="center"/>
    </xf>
    <xf numFmtId="0" fontId="9" fillId="0" borderId="42" xfId="4" applyFont="1" applyBorder="1" applyAlignment="1">
      <alignment horizontal="center"/>
    </xf>
    <xf numFmtId="0" fontId="9" fillId="0" borderId="43" xfId="4" applyFont="1" applyBorder="1" applyAlignment="1">
      <alignment horizontal="center"/>
    </xf>
    <xf numFmtId="0" fontId="21" fillId="0" borderId="0" xfId="4" applyFont="1" applyAlignment="1">
      <alignment horizontal="center"/>
    </xf>
    <xf numFmtId="0" fontId="21" fillId="0" borderId="0" xfId="141" applyFont="1" applyAlignment="1">
      <alignment horizontal="center" vertical="center"/>
    </xf>
    <xf numFmtId="0" fontId="21" fillId="0" borderId="78" xfId="4" applyFont="1" applyBorder="1"/>
    <xf numFmtId="0" fontId="21" fillId="0" borderId="11" xfId="4" applyFont="1" applyBorder="1" applyAlignment="1">
      <alignment horizontal="right"/>
    </xf>
    <xf numFmtId="0" fontId="21" fillId="0" borderId="9" xfId="4" applyFont="1" applyBorder="1" applyAlignment="1">
      <alignment horizontal="right"/>
    </xf>
    <xf numFmtId="0" fontId="21" fillId="0" borderId="8" xfId="4" applyFont="1" applyBorder="1" applyAlignment="1">
      <alignment horizontal="center"/>
    </xf>
    <xf numFmtId="0" fontId="21" fillId="0" borderId="82" xfId="4" applyFont="1" applyBorder="1" applyAlignment="1">
      <alignment horizontal="center"/>
    </xf>
    <xf numFmtId="0" fontId="21" fillId="0" borderId="81" xfId="4" applyFont="1" applyBorder="1" applyAlignment="1">
      <alignment horizontal="center"/>
    </xf>
    <xf numFmtId="0" fontId="42" fillId="0" borderId="0" xfId="4" applyFont="1" applyAlignment="1">
      <alignment horizontal="center"/>
    </xf>
    <xf numFmtId="0" fontId="21" fillId="0" borderId="12" xfId="4" applyFont="1" applyBorder="1" applyAlignment="1">
      <alignment horizontal="left"/>
    </xf>
    <xf numFmtId="189" fontId="21" fillId="0" borderId="12" xfId="4" applyNumberFormat="1" applyFont="1" applyBorder="1" applyAlignment="1">
      <alignment horizontal="left"/>
    </xf>
    <xf numFmtId="0" fontId="21" fillId="0" borderId="8" xfId="4" applyFont="1" applyBorder="1" applyAlignment="1">
      <alignment horizontal="left" vertical="center"/>
    </xf>
    <xf numFmtId="0" fontId="21" fillId="0" borderId="9" xfId="4" applyFont="1" applyBorder="1" applyAlignment="1">
      <alignment horizontal="left" vertical="center"/>
    </xf>
    <xf numFmtId="0" fontId="21" fillId="0" borderId="14" xfId="4" applyFont="1" applyBorder="1" applyAlignment="1">
      <alignment horizontal="left" vertical="top" wrapText="1"/>
    </xf>
    <xf numFmtId="0" fontId="21" fillId="0" borderId="27" xfId="4" applyFont="1" applyBorder="1" applyAlignment="1">
      <alignment horizontal="left" vertical="top" wrapText="1"/>
    </xf>
    <xf numFmtId="0" fontId="21" fillId="0" borderId="13" xfId="4" applyFont="1" applyBorder="1" applyAlignment="1">
      <alignment horizontal="left"/>
    </xf>
    <xf numFmtId="0" fontId="21" fillId="0" borderId="83" xfId="4" applyFont="1" applyBorder="1" applyAlignment="1">
      <alignment horizontal="center"/>
    </xf>
    <xf numFmtId="0" fontId="21" fillId="0" borderId="62" xfId="4" applyFont="1" applyBorder="1" applyAlignment="1">
      <alignment horizontal="center"/>
    </xf>
    <xf numFmtId="0" fontId="21" fillId="0" borderId="73" xfId="4" applyFont="1" applyBorder="1" applyAlignment="1">
      <alignment horizontal="center"/>
    </xf>
    <xf numFmtId="0" fontId="21" fillId="0" borderId="12" xfId="4" applyFont="1" applyBorder="1" applyAlignment="1">
      <alignment horizontal="right"/>
    </xf>
    <xf numFmtId="0" fontId="21" fillId="0" borderId="8" xfId="4" applyFont="1" applyBorder="1"/>
    <xf numFmtId="0" fontId="21" fillId="0" borderId="9" xfId="4" applyFont="1" applyBorder="1"/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164" fontId="8" fillId="0" borderId="16" xfId="1" applyFont="1" applyBorder="1" applyAlignment="1">
      <alignment horizontal="center"/>
    </xf>
    <xf numFmtId="164" fontId="6" fillId="0" borderId="17" xfId="0" applyNumberFormat="1" applyFont="1" applyBorder="1" applyAlignment="1">
      <alignment horizontal="center"/>
    </xf>
    <xf numFmtId="164" fontId="6" fillId="0" borderId="18" xfId="0" applyNumberFormat="1" applyFont="1" applyBorder="1" applyAlignment="1">
      <alignment horizontal="center"/>
    </xf>
    <xf numFmtId="0" fontId="6" fillId="0" borderId="34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164" fontId="6" fillId="0" borderId="0" xfId="4" applyNumberFormat="1" applyFont="1" applyAlignment="1">
      <alignment horizontal="center"/>
    </xf>
    <xf numFmtId="0" fontId="6" fillId="0" borderId="0" xfId="0" quotePrefix="1" applyFont="1" applyAlignment="1">
      <alignment horizontal="center" wrapText="1"/>
    </xf>
    <xf numFmtId="0" fontId="6" fillId="0" borderId="0" xfId="141" applyFont="1" applyAlignment="1">
      <alignment horizontal="center"/>
    </xf>
    <xf numFmtId="164" fontId="6" fillId="0" borderId="17" xfId="0" applyNumberFormat="1" applyFont="1" applyBorder="1"/>
    <xf numFmtId="164" fontId="6" fillId="0" borderId="18" xfId="0" applyNumberFormat="1" applyFont="1" applyBorder="1"/>
    <xf numFmtId="164" fontId="6" fillId="0" borderId="16" xfId="1" applyFont="1" applyBorder="1" applyAlignment="1">
      <alignment horizontal="center"/>
    </xf>
    <xf numFmtId="191" fontId="6" fillId="0" borderId="16" xfId="1" applyNumberFormat="1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191" fontId="8" fillId="0" borderId="16" xfId="1" applyNumberFormat="1" applyFont="1" applyBorder="1" applyAlignment="1">
      <alignment horizontal="center"/>
    </xf>
    <xf numFmtId="172" fontId="6" fillId="0" borderId="16" xfId="0" applyNumberFormat="1" applyFont="1" applyBorder="1" applyAlignment="1">
      <alignment horizontal="center"/>
    </xf>
    <xf numFmtId="191" fontId="8" fillId="0" borderId="97" xfId="1" applyNumberFormat="1" applyFont="1" applyBorder="1" applyAlignment="1">
      <alignment horizontal="center"/>
    </xf>
    <xf numFmtId="164" fontId="6" fillId="0" borderId="17" xfId="1" applyFont="1" applyBorder="1" applyAlignment="1">
      <alignment horizontal="right" vertical="center"/>
    </xf>
    <xf numFmtId="164" fontId="6" fillId="0" borderId="25" xfId="1" applyFont="1" applyBorder="1" applyAlignment="1">
      <alignment horizontal="right" vertical="center"/>
    </xf>
    <xf numFmtId="164" fontId="6" fillId="0" borderId="0" xfId="1" applyFont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49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91" fontId="6" fillId="0" borderId="97" xfId="0" applyNumberFormat="1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164" fontId="6" fillId="0" borderId="97" xfId="1" applyFont="1" applyBorder="1" applyAlignment="1">
      <alignment horizontal="center"/>
    </xf>
    <xf numFmtId="164" fontId="6" fillId="0" borderId="16" xfId="0" applyNumberFormat="1" applyFont="1" applyBorder="1" applyAlignment="1">
      <alignment horizontal="center"/>
    </xf>
    <xf numFmtId="0" fontId="8" fillId="0" borderId="0" xfId="0" quotePrefix="1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191" fontId="6" fillId="0" borderId="17" xfId="0" applyNumberFormat="1" applyFont="1" applyBorder="1" applyAlignment="1">
      <alignment horizontal="center"/>
    </xf>
    <xf numFmtId="191" fontId="6" fillId="0" borderId="18" xfId="0" applyNumberFormat="1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6" fillId="0" borderId="32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191" fontId="6" fillId="0" borderId="98" xfId="0" applyNumberFormat="1" applyFont="1" applyBorder="1" applyAlignment="1">
      <alignment horizontal="center"/>
    </xf>
    <xf numFmtId="191" fontId="6" fillId="0" borderId="100" xfId="0" applyNumberFormat="1" applyFont="1" applyBorder="1" applyAlignment="1">
      <alignment horizontal="center"/>
    </xf>
    <xf numFmtId="172" fontId="6" fillId="0" borderId="97" xfId="0" applyNumberFormat="1" applyFont="1" applyBorder="1" applyAlignment="1">
      <alignment horizontal="center"/>
    </xf>
    <xf numFmtId="0" fontId="6" fillId="0" borderId="0" xfId="0" quotePrefix="1" applyFont="1" applyAlignment="1">
      <alignment horizontal="left"/>
    </xf>
    <xf numFmtId="0" fontId="8" fillId="0" borderId="0" xfId="0" applyFont="1" applyAlignment="1">
      <alignment horizontal="right"/>
    </xf>
    <xf numFmtId="164" fontId="6" fillId="0" borderId="0" xfId="0" applyNumberFormat="1" applyFont="1" applyAlignment="1">
      <alignment horizontal="center"/>
    </xf>
    <xf numFmtId="0" fontId="6" fillId="0" borderId="23" xfId="0" applyFont="1" applyBorder="1" applyAlignment="1">
      <alignment horizontal="center"/>
    </xf>
    <xf numFmtId="166" fontId="6" fillId="0" borderId="15" xfId="1" applyNumberFormat="1" applyFont="1" applyBorder="1" applyAlignment="1">
      <alignment horizontal="center"/>
    </xf>
    <xf numFmtId="166" fontId="6" fillId="0" borderId="15" xfId="0" applyNumberFormat="1" applyFont="1" applyBorder="1" applyAlignment="1">
      <alignment horizontal="center"/>
    </xf>
    <xf numFmtId="164" fontId="6" fillId="0" borderId="47" xfId="0" applyNumberFormat="1" applyFont="1" applyBorder="1" applyAlignment="1">
      <alignment horizontal="center"/>
    </xf>
    <xf numFmtId="164" fontId="6" fillId="0" borderId="48" xfId="0" applyNumberFormat="1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164" fontId="6" fillId="0" borderId="15" xfId="1" applyFont="1" applyBorder="1" applyAlignment="1">
      <alignment horizontal="center"/>
    </xf>
    <xf numFmtId="164" fontId="6" fillId="0" borderId="15" xfId="0" applyNumberFormat="1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53" xfId="0" applyFont="1" applyBorder="1" applyAlignment="1">
      <alignment horizontal="center"/>
    </xf>
    <xf numFmtId="164" fontId="6" fillId="0" borderId="36" xfId="0" applyNumberFormat="1" applyFont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164" fontId="8" fillId="0" borderId="5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8" fillId="0" borderId="80" xfId="0" applyNumberFormat="1" applyFont="1" applyBorder="1" applyAlignment="1">
      <alignment horizontal="center"/>
    </xf>
    <xf numFmtId="0" fontId="8" fillId="0" borderId="82" xfId="0" applyFont="1" applyBorder="1" applyAlignment="1">
      <alignment horizontal="center"/>
    </xf>
    <xf numFmtId="0" fontId="8" fillId="0" borderId="81" xfId="0" applyFont="1" applyBorder="1" applyAlignment="1">
      <alignment horizontal="center"/>
    </xf>
    <xf numFmtId="43" fontId="8" fillId="0" borderId="8" xfId="0" applyNumberFormat="1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6" fillId="0" borderId="15" xfId="0" applyFont="1" applyBorder="1" applyAlignment="1">
      <alignment horizontal="center" vertical="top"/>
    </xf>
    <xf numFmtId="0" fontId="6" fillId="0" borderId="15" xfId="0" quotePrefix="1" applyFont="1" applyBorder="1" applyAlignment="1">
      <alignment horizontal="center"/>
    </xf>
    <xf numFmtId="0" fontId="6" fillId="0" borderId="52" xfId="0" applyFont="1" applyBorder="1" applyAlignment="1">
      <alignment horizontal="center"/>
    </xf>
    <xf numFmtId="0" fontId="6" fillId="0" borderId="56" xfId="0" applyFont="1" applyBorder="1" applyAlignment="1">
      <alignment horizontal="center" vertical="top"/>
    </xf>
    <xf numFmtId="0" fontId="6" fillId="0" borderId="57" xfId="0" applyFont="1" applyBorder="1" applyAlignment="1">
      <alignment horizontal="center" vertical="top"/>
    </xf>
    <xf numFmtId="0" fontId="6" fillId="0" borderId="58" xfId="0" applyFont="1" applyBorder="1" applyAlignment="1">
      <alignment horizontal="center" vertical="top"/>
    </xf>
    <xf numFmtId="0" fontId="6" fillId="0" borderId="59" xfId="0" applyFont="1" applyBorder="1" applyAlignment="1">
      <alignment horizontal="center" vertical="top"/>
    </xf>
    <xf numFmtId="0" fontId="6" fillId="0" borderId="55" xfId="0" applyFont="1" applyBorder="1" applyAlignment="1">
      <alignment horizontal="center" vertical="top"/>
    </xf>
    <xf numFmtId="0" fontId="6" fillId="0" borderId="60" xfId="0" applyFont="1" applyBorder="1" applyAlignment="1">
      <alignment horizontal="center" vertical="top"/>
    </xf>
    <xf numFmtId="0" fontId="6" fillId="0" borderId="19" xfId="0" applyFont="1" applyBorder="1" applyAlignment="1">
      <alignment horizontal="center"/>
    </xf>
    <xf numFmtId="164" fontId="6" fillId="0" borderId="19" xfId="1" applyFont="1" applyBorder="1" applyAlignment="1">
      <alignment horizontal="center"/>
    </xf>
    <xf numFmtId="0" fontId="6" fillId="0" borderId="17" xfId="37" applyFont="1" applyBorder="1" applyAlignment="1">
      <alignment horizontal="center"/>
    </xf>
    <xf numFmtId="0" fontId="6" fillId="0" borderId="18" xfId="37" applyFont="1" applyBorder="1" applyAlignment="1">
      <alignment horizontal="center"/>
    </xf>
    <xf numFmtId="0" fontId="6" fillId="0" borderId="47" xfId="37" applyFont="1" applyBorder="1" applyAlignment="1">
      <alignment horizontal="center"/>
    </xf>
    <xf numFmtId="0" fontId="6" fillId="0" borderId="48" xfId="37" applyFont="1" applyBorder="1" applyAlignment="1">
      <alignment horizontal="center"/>
    </xf>
    <xf numFmtId="0" fontId="6" fillId="0" borderId="45" xfId="37" applyFont="1" applyBorder="1" applyAlignment="1">
      <alignment horizontal="center"/>
    </xf>
    <xf numFmtId="0" fontId="6" fillId="0" borderId="46" xfId="37" applyFont="1" applyBorder="1" applyAlignment="1">
      <alignment horizontal="center"/>
    </xf>
    <xf numFmtId="170" fontId="6" fillId="0" borderId="17" xfId="37" applyNumberFormat="1" applyFont="1" applyBorder="1" applyAlignment="1">
      <alignment horizontal="center"/>
    </xf>
    <xf numFmtId="170" fontId="6" fillId="0" borderId="18" xfId="37" applyNumberFormat="1" applyFont="1" applyBorder="1" applyAlignment="1">
      <alignment horizontal="center"/>
    </xf>
    <xf numFmtId="0" fontId="6" fillId="0" borderId="25" xfId="37" applyFont="1" applyBorder="1" applyAlignment="1">
      <alignment horizontal="center"/>
    </xf>
    <xf numFmtId="0" fontId="6" fillId="0" borderId="80" xfId="38" applyFont="1" applyBorder="1" applyAlignment="1">
      <alignment horizontal="center"/>
    </xf>
    <xf numFmtId="0" fontId="6" fillId="0" borderId="81" xfId="38" applyFont="1" applyBorder="1" applyAlignment="1">
      <alignment horizontal="center"/>
    </xf>
    <xf numFmtId="0" fontId="6" fillId="0" borderId="5" xfId="38" applyFont="1" applyBorder="1" applyAlignment="1">
      <alignment horizontal="center"/>
    </xf>
    <xf numFmtId="0" fontId="6" fillId="0" borderId="6" xfId="38" applyFont="1" applyBorder="1" applyAlignment="1">
      <alignment horizontal="center"/>
    </xf>
    <xf numFmtId="0" fontId="6" fillId="0" borderId="5" xfId="38" applyFont="1" applyBorder="1"/>
    <xf numFmtId="0" fontId="6" fillId="0" borderId="6" xfId="38" applyFont="1" applyBorder="1"/>
    <xf numFmtId="0" fontId="8" fillId="0" borderId="0" xfId="38" applyFont="1" applyAlignment="1">
      <alignment horizontal="center"/>
    </xf>
    <xf numFmtId="0" fontId="8" fillId="0" borderId="0" xfId="4" quotePrefix="1" applyFont="1" applyAlignment="1">
      <alignment horizontal="center"/>
    </xf>
    <xf numFmtId="0" fontId="6" fillId="0" borderId="54" xfId="37" applyFont="1" applyBorder="1" applyAlignment="1">
      <alignment horizontal="center"/>
    </xf>
    <xf numFmtId="0" fontId="6" fillId="0" borderId="59" xfId="38" applyFont="1" applyBorder="1" applyAlignment="1">
      <alignment horizontal="center"/>
    </xf>
    <xf numFmtId="0" fontId="6" fillId="0" borderId="60" xfId="38" applyFont="1" applyBorder="1" applyAlignment="1">
      <alignment horizontal="center"/>
    </xf>
    <xf numFmtId="164" fontId="6" fillId="0" borderId="5" xfId="1" applyFont="1" applyFill="1" applyBorder="1" applyAlignment="1" applyProtection="1">
      <alignment horizontal="center"/>
    </xf>
    <xf numFmtId="164" fontId="6" fillId="0" borderId="6" xfId="1" applyFont="1" applyFill="1" applyBorder="1" applyAlignment="1" applyProtection="1">
      <alignment horizontal="center"/>
    </xf>
    <xf numFmtId="164" fontId="6" fillId="0" borderId="80" xfId="1" applyFont="1" applyFill="1" applyBorder="1" applyAlignment="1" applyProtection="1">
      <alignment horizontal="center"/>
    </xf>
    <xf numFmtId="164" fontId="6" fillId="0" borderId="81" xfId="1" applyFont="1" applyFill="1" applyBorder="1" applyAlignment="1" applyProtection="1">
      <alignment horizontal="center"/>
    </xf>
    <xf numFmtId="164" fontId="6" fillId="0" borderId="59" xfId="1" applyFont="1" applyFill="1" applyBorder="1" applyAlignment="1" applyProtection="1">
      <alignment horizontal="center"/>
    </xf>
    <xf numFmtId="164" fontId="6" fillId="0" borderId="60" xfId="1" applyFont="1" applyFill="1" applyBorder="1" applyAlignment="1" applyProtection="1">
      <alignment horizontal="center"/>
    </xf>
    <xf numFmtId="0" fontId="6" fillId="0" borderId="55" xfId="38" applyFont="1" applyBorder="1" applyAlignment="1">
      <alignment horizontal="center"/>
    </xf>
    <xf numFmtId="0" fontId="8" fillId="0" borderId="0" xfId="4" applyFont="1" applyAlignment="1">
      <alignment horizontal="center"/>
    </xf>
    <xf numFmtId="0" fontId="6" fillId="0" borderId="82" xfId="38" applyFont="1" applyBorder="1" applyAlignment="1">
      <alignment horizontal="center"/>
    </xf>
    <xf numFmtId="164" fontId="6" fillId="0" borderId="82" xfId="1" quotePrefix="1" applyFont="1" applyFill="1" applyBorder="1" applyAlignment="1" applyProtection="1">
      <alignment horizontal="center"/>
    </xf>
    <xf numFmtId="164" fontId="6" fillId="0" borderId="82" xfId="1" applyFont="1" applyFill="1" applyBorder="1" applyAlignment="1" applyProtection="1">
      <alignment horizontal="center"/>
    </xf>
    <xf numFmtId="0" fontId="6" fillId="0" borderId="0" xfId="38" applyFont="1" applyAlignment="1">
      <alignment horizontal="center"/>
    </xf>
    <xf numFmtId="164" fontId="6" fillId="0" borderId="0" xfId="1" applyFont="1" applyFill="1" applyBorder="1" applyAlignment="1" applyProtection="1">
      <alignment horizontal="center"/>
    </xf>
    <xf numFmtId="2" fontId="6" fillId="0" borderId="63" xfId="4" applyNumberFormat="1" applyFont="1" applyBorder="1" applyAlignment="1">
      <alignment horizontal="center"/>
    </xf>
    <xf numFmtId="2" fontId="6" fillId="0" borderId="64" xfId="4" applyNumberFormat="1" applyFont="1" applyBorder="1" applyAlignment="1">
      <alignment horizontal="center"/>
    </xf>
    <xf numFmtId="2" fontId="6" fillId="0" borderId="65" xfId="4" applyNumberFormat="1" applyFont="1" applyBorder="1" applyAlignment="1">
      <alignment horizontal="center"/>
    </xf>
    <xf numFmtId="0" fontId="6" fillId="0" borderId="78" xfId="4" applyFont="1" applyBorder="1" applyAlignment="1">
      <alignment horizontal="center"/>
    </xf>
    <xf numFmtId="0" fontId="6" fillId="0" borderId="8" xfId="4" applyFont="1" applyBorder="1" applyAlignment="1">
      <alignment horizontal="center"/>
    </xf>
    <xf numFmtId="0" fontId="6" fillId="0" borderId="10" xfId="4" applyFont="1" applyBorder="1" applyAlignment="1">
      <alignment horizontal="center"/>
    </xf>
    <xf numFmtId="164" fontId="6" fillId="2" borderId="74" xfId="1" applyFont="1" applyFill="1" applyBorder="1" applyAlignment="1">
      <alignment horizontal="center"/>
    </xf>
    <xf numFmtId="164" fontId="6" fillId="2" borderId="72" xfId="1" applyFont="1" applyFill="1" applyBorder="1" applyAlignment="1">
      <alignment horizontal="center"/>
    </xf>
    <xf numFmtId="164" fontId="6" fillId="0" borderId="17" xfId="1" quotePrefix="1" applyFont="1" applyBorder="1" applyAlignment="1">
      <alignment horizontal="center"/>
    </xf>
    <xf numFmtId="164" fontId="6" fillId="0" borderId="25" xfId="1" quotePrefix="1" applyFont="1" applyBorder="1" applyAlignment="1">
      <alignment horizontal="center"/>
    </xf>
    <xf numFmtId="164" fontId="6" fillId="0" borderId="18" xfId="1" quotePrefix="1" applyFont="1" applyBorder="1" applyAlignment="1">
      <alignment horizontal="center"/>
    </xf>
    <xf numFmtId="164" fontId="6" fillId="0" borderId="18" xfId="1" applyFont="1" applyBorder="1" applyAlignment="1">
      <alignment horizontal="center"/>
    </xf>
    <xf numFmtId="164" fontId="6" fillId="0" borderId="47" xfId="1" quotePrefix="1" applyFont="1" applyBorder="1" applyAlignment="1">
      <alignment horizontal="center"/>
    </xf>
    <xf numFmtId="164" fontId="6" fillId="0" borderId="54" xfId="1" quotePrefix="1" applyFont="1" applyBorder="1" applyAlignment="1">
      <alignment horizontal="center"/>
    </xf>
    <xf numFmtId="164" fontId="6" fillId="0" borderId="48" xfId="1" quotePrefix="1" applyFont="1" applyBorder="1" applyAlignment="1">
      <alignment horizontal="center"/>
    </xf>
    <xf numFmtId="164" fontId="6" fillId="0" borderId="48" xfId="1" applyFont="1" applyBorder="1" applyAlignment="1">
      <alignment horizontal="center"/>
    </xf>
    <xf numFmtId="164" fontId="6" fillId="0" borderId="23" xfId="0" applyNumberFormat="1" applyFont="1" applyBorder="1" applyAlignment="1">
      <alignment horizontal="center"/>
    </xf>
    <xf numFmtId="168" fontId="6" fillId="0" borderId="17" xfId="1" quotePrefix="1" applyNumberFormat="1" applyFont="1" applyBorder="1" applyAlignment="1">
      <alignment horizontal="center"/>
    </xf>
    <xf numFmtId="168" fontId="6" fillId="0" borderId="25" xfId="1" quotePrefix="1" applyNumberFormat="1" applyFont="1" applyBorder="1" applyAlignment="1">
      <alignment horizontal="center"/>
    </xf>
    <xf numFmtId="168" fontId="6" fillId="0" borderId="18" xfId="1" quotePrefix="1" applyNumberFormat="1" applyFont="1" applyBorder="1" applyAlignment="1">
      <alignment horizontal="center"/>
    </xf>
    <xf numFmtId="43" fontId="8" fillId="0" borderId="62" xfId="36" applyFont="1" applyBorder="1" applyAlignment="1" applyProtection="1">
      <alignment horizontal="center"/>
    </xf>
    <xf numFmtId="0" fontId="51" fillId="0" borderId="26" xfId="39" applyFont="1" applyBorder="1" applyAlignment="1">
      <alignment horizontal="center"/>
    </xf>
    <xf numFmtId="0" fontId="51" fillId="0" borderId="14" xfId="39" applyFont="1" applyBorder="1" applyAlignment="1">
      <alignment horizontal="center"/>
    </xf>
    <xf numFmtId="0" fontId="51" fillId="0" borderId="27" xfId="39" applyFont="1" applyBorder="1" applyAlignment="1">
      <alignment horizontal="center"/>
    </xf>
    <xf numFmtId="0" fontId="22" fillId="0" borderId="26" xfId="39" applyFont="1" applyBorder="1" applyAlignment="1">
      <alignment horizontal="center"/>
    </xf>
    <xf numFmtId="0" fontId="22" fillId="0" borderId="14" xfId="39" applyFont="1" applyBorder="1" applyAlignment="1">
      <alignment horizontal="center"/>
    </xf>
    <xf numFmtId="0" fontId="22" fillId="0" borderId="27" xfId="39" applyFont="1" applyBorder="1" applyAlignment="1">
      <alignment horizontal="center"/>
    </xf>
  </cellXfs>
  <cellStyles count="143">
    <cellStyle name=",;F'KOIT[[WAAHK" xfId="46" xr:uid="{00000000-0005-0000-0000-000000000000}"/>
    <cellStyle name="?? [0.00]_????" xfId="47" xr:uid="{00000000-0005-0000-0000-000001000000}"/>
    <cellStyle name="?? [0]_PERSONAL" xfId="48" xr:uid="{00000000-0005-0000-0000-000002000000}"/>
    <cellStyle name="???? [0.00]_????" xfId="49" xr:uid="{00000000-0005-0000-0000-000003000000}"/>
    <cellStyle name="??????[0]_PERSONAL" xfId="50" xr:uid="{00000000-0005-0000-0000-000004000000}"/>
    <cellStyle name="??????PERSONAL" xfId="51" xr:uid="{00000000-0005-0000-0000-000005000000}"/>
    <cellStyle name="?????[0]_PERSONAL" xfId="52" xr:uid="{00000000-0005-0000-0000-000006000000}"/>
    <cellStyle name="?????PERSONAL" xfId="53" xr:uid="{00000000-0005-0000-0000-000007000000}"/>
    <cellStyle name="????_????" xfId="54" xr:uid="{00000000-0005-0000-0000-000008000000}"/>
    <cellStyle name="???[0]_PERSONAL" xfId="55" xr:uid="{00000000-0005-0000-0000-000009000000}"/>
    <cellStyle name="???_PERSONAL" xfId="56" xr:uid="{00000000-0005-0000-0000-00000A000000}"/>
    <cellStyle name="??_??" xfId="57" xr:uid="{00000000-0005-0000-0000-00000B000000}"/>
    <cellStyle name="?@??laroux" xfId="58" xr:uid="{00000000-0005-0000-0000-00000C000000}"/>
    <cellStyle name="=C:\WINDOWS\SYSTEM32\COMMAND.COM" xfId="59" xr:uid="{00000000-0005-0000-0000-00000D000000}"/>
    <cellStyle name="abc" xfId="60" xr:uid="{00000000-0005-0000-0000-00000E000000}"/>
    <cellStyle name="Calc Currency (0)" xfId="61" xr:uid="{00000000-0005-0000-0000-00000F000000}"/>
    <cellStyle name="Calc Currency (2)" xfId="62" xr:uid="{00000000-0005-0000-0000-000010000000}"/>
    <cellStyle name="Calc Percent (0)" xfId="63" xr:uid="{00000000-0005-0000-0000-000011000000}"/>
    <cellStyle name="Calc Percent (1)" xfId="64" xr:uid="{00000000-0005-0000-0000-000012000000}"/>
    <cellStyle name="Calc Percent (2)" xfId="65" xr:uid="{00000000-0005-0000-0000-000013000000}"/>
    <cellStyle name="Calc Units (0)" xfId="66" xr:uid="{00000000-0005-0000-0000-000014000000}"/>
    <cellStyle name="Calc Units (1)" xfId="67" xr:uid="{00000000-0005-0000-0000-000015000000}"/>
    <cellStyle name="Calc Units (2)" xfId="68" xr:uid="{00000000-0005-0000-0000-000016000000}"/>
    <cellStyle name="Comma" xfId="1" builtinId="3"/>
    <cellStyle name="Comma [00]" xfId="69" xr:uid="{00000000-0005-0000-0000-000018000000}"/>
    <cellStyle name="Comma 2" xfId="22" xr:uid="{00000000-0005-0000-0000-000019000000}"/>
    <cellStyle name="Comma 2 2" xfId="31" xr:uid="{00000000-0005-0000-0000-00001A000000}"/>
    <cellStyle name="Comma 3" xfId="5" xr:uid="{00000000-0005-0000-0000-00001B000000}"/>
    <cellStyle name="Comma 3 2" xfId="120" xr:uid="{00000000-0005-0000-0000-00001C000000}"/>
    <cellStyle name="Comma 4" xfId="116" xr:uid="{00000000-0005-0000-0000-00001D000000}"/>
    <cellStyle name="Comma 5" xfId="121" xr:uid="{00000000-0005-0000-0000-00001E000000}"/>
    <cellStyle name="Comma 6" xfId="117" xr:uid="{00000000-0005-0000-0000-00001F000000}"/>
    <cellStyle name="Comma 7" xfId="43" xr:uid="{00000000-0005-0000-0000-000020000000}"/>
    <cellStyle name="comma zerodec" xfId="122" xr:uid="{00000000-0005-0000-0000-000021000000}"/>
    <cellStyle name="company_title" xfId="70" xr:uid="{00000000-0005-0000-0000-000022000000}"/>
    <cellStyle name="Currency [00]" xfId="71" xr:uid="{00000000-0005-0000-0000-000023000000}"/>
    <cellStyle name="Currency1" xfId="123" xr:uid="{00000000-0005-0000-0000-000024000000}"/>
    <cellStyle name="Date Short" xfId="72" xr:uid="{00000000-0005-0000-0000-000025000000}"/>
    <cellStyle name="date_format" xfId="73" xr:uid="{00000000-0005-0000-0000-000026000000}"/>
    <cellStyle name="Dollar (zero dec)" xfId="124" xr:uid="{00000000-0005-0000-0000-000027000000}"/>
    <cellStyle name="Enter Currency (0)" xfId="74" xr:uid="{00000000-0005-0000-0000-000028000000}"/>
    <cellStyle name="Enter Currency (2)" xfId="75" xr:uid="{00000000-0005-0000-0000-000029000000}"/>
    <cellStyle name="Enter Units (0)" xfId="76" xr:uid="{00000000-0005-0000-0000-00002A000000}"/>
    <cellStyle name="Enter Units (1)" xfId="77" xr:uid="{00000000-0005-0000-0000-00002B000000}"/>
    <cellStyle name="Enter Units (2)" xfId="78" xr:uid="{00000000-0005-0000-0000-00002C000000}"/>
    <cellStyle name="Grey" xfId="79" xr:uid="{00000000-0005-0000-0000-00002D000000}"/>
    <cellStyle name="Header1" xfId="80" xr:uid="{00000000-0005-0000-0000-00002E000000}"/>
    <cellStyle name="Header2" xfId="81" xr:uid="{00000000-0005-0000-0000-00002F000000}"/>
    <cellStyle name="Hyperlink 2" xfId="32" xr:uid="{00000000-0005-0000-0000-000031000000}"/>
    <cellStyle name="Input [yellow]" xfId="82" xr:uid="{00000000-0005-0000-0000-000032000000}"/>
    <cellStyle name="Link Currency (0)" xfId="83" xr:uid="{00000000-0005-0000-0000-000033000000}"/>
    <cellStyle name="Link Currency (2)" xfId="84" xr:uid="{00000000-0005-0000-0000-000034000000}"/>
    <cellStyle name="Link Units (0)" xfId="85" xr:uid="{00000000-0005-0000-0000-000035000000}"/>
    <cellStyle name="Link Units (1)" xfId="86" xr:uid="{00000000-0005-0000-0000-000036000000}"/>
    <cellStyle name="Link Units (2)" xfId="87" xr:uid="{00000000-0005-0000-0000-000037000000}"/>
    <cellStyle name="no dec" xfId="125" xr:uid="{00000000-0005-0000-0000-000038000000}"/>
    <cellStyle name="Normal" xfId="0" builtinId="0"/>
    <cellStyle name="Normal - Style1" xfId="88" xr:uid="{00000000-0005-0000-0000-00003A000000}"/>
    <cellStyle name="Normal 2" xfId="4" xr:uid="{00000000-0005-0000-0000-00003B000000}"/>
    <cellStyle name="Normal 2 2" xfId="126" xr:uid="{00000000-0005-0000-0000-00003C000000}"/>
    <cellStyle name="Normal 2 3" xfId="15" xr:uid="{00000000-0005-0000-0000-00003D000000}"/>
    <cellStyle name="Normal 3" xfId="23" xr:uid="{00000000-0005-0000-0000-00003E000000}"/>
    <cellStyle name="Normal 3 2" xfId="114" xr:uid="{00000000-0005-0000-0000-00003F000000}"/>
    <cellStyle name="Normal 3 3" xfId="127" xr:uid="{00000000-0005-0000-0000-000040000000}"/>
    <cellStyle name="Normal 4" xfId="39" xr:uid="{00000000-0005-0000-0000-000041000000}"/>
    <cellStyle name="Normal 4 2" xfId="128" xr:uid="{00000000-0005-0000-0000-000042000000}"/>
    <cellStyle name="Normal 5" xfId="113" xr:uid="{00000000-0005-0000-0000-000043000000}"/>
    <cellStyle name="Normal 6" xfId="129" xr:uid="{00000000-0005-0000-0000-000044000000}"/>
    <cellStyle name="Normal 7" xfId="119" xr:uid="{00000000-0005-0000-0000-000045000000}"/>
    <cellStyle name="Normal 8" xfId="40" xr:uid="{00000000-0005-0000-0000-000046000000}"/>
    <cellStyle name="Normal_Milling(update27-11-06)" xfId="37" xr:uid="{00000000-0005-0000-0000-000047000000}"/>
    <cellStyle name="Nor聭al_ภาคกลาง" xfId="130" xr:uid="{00000000-0005-0000-0000-000048000000}"/>
    <cellStyle name="ParaBirimi [0]_RESULTS" xfId="89" xr:uid="{00000000-0005-0000-0000-000049000000}"/>
    <cellStyle name="ParaBirimi_RESULTS" xfId="90" xr:uid="{00000000-0005-0000-0000-00004A000000}"/>
    <cellStyle name="Percent [0]" xfId="91" xr:uid="{00000000-0005-0000-0000-00004B000000}"/>
    <cellStyle name="Percent [00]" xfId="92" xr:uid="{00000000-0005-0000-0000-00004C000000}"/>
    <cellStyle name="Percent [2]" xfId="93" xr:uid="{00000000-0005-0000-0000-00004D000000}"/>
    <cellStyle name="Percent 2" xfId="34" xr:uid="{00000000-0005-0000-0000-00004E000000}"/>
    <cellStyle name="Percent 3" xfId="131" xr:uid="{00000000-0005-0000-0000-00004F000000}"/>
    <cellStyle name="Percent 4" xfId="132" xr:uid="{00000000-0005-0000-0000-000050000000}"/>
    <cellStyle name="PrePop Currency (0)" xfId="94" xr:uid="{00000000-0005-0000-0000-000051000000}"/>
    <cellStyle name="PrePop Currency (2)" xfId="95" xr:uid="{00000000-0005-0000-0000-000052000000}"/>
    <cellStyle name="PrePop Units (0)" xfId="96" xr:uid="{00000000-0005-0000-0000-000053000000}"/>
    <cellStyle name="PrePop Units (1)" xfId="97" xr:uid="{00000000-0005-0000-0000-000054000000}"/>
    <cellStyle name="PrePop Units (2)" xfId="98" xr:uid="{00000000-0005-0000-0000-000055000000}"/>
    <cellStyle name="Quantity" xfId="133" xr:uid="{00000000-0005-0000-0000-000056000000}"/>
    <cellStyle name="report_title" xfId="99" xr:uid="{00000000-0005-0000-0000-000057000000}"/>
    <cellStyle name="Text Indent A" xfId="100" xr:uid="{00000000-0005-0000-0000-000058000000}"/>
    <cellStyle name="Text Indent B" xfId="101" xr:uid="{00000000-0005-0000-0000-000059000000}"/>
    <cellStyle name="Text Indent C" xfId="102" xr:uid="{00000000-0005-0000-0000-00005A000000}"/>
    <cellStyle name="Total 2" xfId="134" xr:uid="{00000000-0005-0000-0000-00005B000000}"/>
    <cellStyle name="Virg? [0]_RESULTS" xfId="103" xr:uid="{00000000-0005-0000-0000-00005C000000}"/>
    <cellStyle name="Virg?_RESULTS" xfId="104" xr:uid="{00000000-0005-0000-0000-00005D000000}"/>
    <cellStyle name="เครื่องหมายจุลภาค 11" xfId="17" xr:uid="{00000000-0005-0000-0000-00005E000000}"/>
    <cellStyle name="เครื่องหมายจุลภาค 11 2" xfId="24" xr:uid="{00000000-0005-0000-0000-00005F000000}"/>
    <cellStyle name="เครื่องหมายจุลภาค 12" xfId="30" xr:uid="{00000000-0005-0000-0000-000060000000}"/>
    <cellStyle name="เครื่องหมายจุลภาค 2" xfId="10" xr:uid="{00000000-0005-0000-0000-000061000000}"/>
    <cellStyle name="เครื่องหมายจุลภาค 2 2" xfId="135" xr:uid="{00000000-0005-0000-0000-000062000000}"/>
    <cellStyle name="เครื่องหมายจุลภาค 2 2 2" xfId="140" xr:uid="{00000000-0005-0000-0000-000063000000}"/>
    <cellStyle name="เครื่องหมายจุลภาค 2 3" xfId="42" xr:uid="{00000000-0005-0000-0000-000064000000}"/>
    <cellStyle name="เครื่องหมายจุลภาค 2 4" xfId="139" xr:uid="{00000000-0005-0000-0000-000065000000}"/>
    <cellStyle name="เครื่องหมายจุลภาค 3" xfId="45" xr:uid="{00000000-0005-0000-0000-000066000000}"/>
    <cellStyle name="เครื่องหมายจุลภาค 4" xfId="36" xr:uid="{00000000-0005-0000-0000-000067000000}"/>
    <cellStyle name="เครื่องหมายจุลภาค 4 2 2" xfId="7" xr:uid="{00000000-0005-0000-0000-000068000000}"/>
    <cellStyle name="เครื่องหมายจุลภาค 4 2 2 2" xfId="6" xr:uid="{00000000-0005-0000-0000-000069000000}"/>
    <cellStyle name="เครื่องหมายจุลภาค 4 2 2 3" xfId="16" xr:uid="{00000000-0005-0000-0000-00006A000000}"/>
    <cellStyle name="เครื่องหมายจุลภาค 4 2 3" xfId="8" xr:uid="{00000000-0005-0000-0000-00006B000000}"/>
    <cellStyle name="เครื่องหมายจุลภาค 4 2 3 2" xfId="19" xr:uid="{00000000-0005-0000-0000-00006C000000}"/>
    <cellStyle name="เครื่องหมายจุลภาค 4 2 4" xfId="21" xr:uid="{00000000-0005-0000-0000-00006D000000}"/>
    <cellStyle name="เครื่องหมายจุลภาค 4 3" xfId="14" xr:uid="{00000000-0005-0000-0000-00006E000000}"/>
    <cellStyle name="เครื่องหมายจุลภาค 4 3 2" xfId="26" xr:uid="{00000000-0005-0000-0000-00006F000000}"/>
    <cellStyle name="เครื่องหมายจุลภาค 5" xfId="105" xr:uid="{00000000-0005-0000-0000-000070000000}"/>
    <cellStyle name="เครื่องหมายจุลภาค 6" xfId="106" xr:uid="{00000000-0005-0000-0000-000071000000}"/>
    <cellStyle name="เครื่องหมายจุลภาค 6 3 2" xfId="3" xr:uid="{00000000-0005-0000-0000-000072000000}"/>
    <cellStyle name="เครื่องหมายจุลภาค 7" xfId="138" xr:uid="{00000000-0005-0000-0000-000073000000}"/>
    <cellStyle name="เครื่องหมายจุลภาค_ค่าก่อสร้าง พ.ค.50" xfId="13" xr:uid="{00000000-0005-0000-0000-000074000000}"/>
    <cellStyle name="จุลภาค 2" xfId="12" xr:uid="{00000000-0005-0000-0000-000075000000}"/>
    <cellStyle name="ปกติ 10" xfId="28" xr:uid="{00000000-0005-0000-0000-000076000000}"/>
    <cellStyle name="ปกติ 2" xfId="9" xr:uid="{00000000-0005-0000-0000-000077000000}"/>
    <cellStyle name="ปกติ 2 2" xfId="25" xr:uid="{00000000-0005-0000-0000-000078000000}"/>
    <cellStyle name="ปกติ 2 2 2" xfId="35" xr:uid="{00000000-0005-0000-0000-000079000000}"/>
    <cellStyle name="ปกติ 2 3" xfId="41" xr:uid="{00000000-0005-0000-0000-00007A000000}"/>
    <cellStyle name="ปกติ 3" xfId="11" xr:uid="{00000000-0005-0000-0000-00007B000000}"/>
    <cellStyle name="ปกติ 3 2" xfId="33" xr:uid="{00000000-0005-0000-0000-00007C000000}"/>
    <cellStyle name="ปกติ 3 3" xfId="18" xr:uid="{00000000-0005-0000-0000-00007D000000}"/>
    <cellStyle name="ปกติ 3 4" xfId="44" xr:uid="{00000000-0005-0000-0000-00007E000000}"/>
    <cellStyle name="ปกติ 4" xfId="107" xr:uid="{00000000-0005-0000-0000-00007F000000}"/>
    <cellStyle name="ปกติ 4 3 2" xfId="2" xr:uid="{00000000-0005-0000-0000-000080000000}"/>
    <cellStyle name="ปกติ 5" xfId="108" xr:uid="{00000000-0005-0000-0000-000081000000}"/>
    <cellStyle name="ปกติ 5 2" xfId="29" xr:uid="{00000000-0005-0000-0000-000082000000}"/>
    <cellStyle name="ปกติ 5 2 2" xfId="115" xr:uid="{00000000-0005-0000-0000-000083000000}"/>
    <cellStyle name="ปกติ 5 3" xfId="136" xr:uid="{00000000-0005-0000-0000-000084000000}"/>
    <cellStyle name="ปกติ 6" xfId="27" xr:uid="{00000000-0005-0000-0000-000085000000}"/>
    <cellStyle name="ปกติ 6 2" xfId="109" xr:uid="{00000000-0005-0000-0000-000086000000}"/>
    <cellStyle name="ปกติ 7" xfId="111" xr:uid="{00000000-0005-0000-0000-000087000000}"/>
    <cellStyle name="ปกติ 8" xfId="137" xr:uid="{00000000-0005-0000-0000-000088000000}"/>
    <cellStyle name="ปกติ 9" xfId="20" xr:uid="{00000000-0005-0000-0000-000089000000}"/>
    <cellStyle name="ปกติ_0_Master_Road54" xfId="118" xr:uid="{00000000-0005-0000-0000-00008A000000}"/>
    <cellStyle name="ปกติ_ค่าก่อสร้างเมรุ 2" xfId="141" xr:uid="{00000000-0005-0000-0000-00008C000000}"/>
    <cellStyle name="ปกติ_ประปาบาดาลขนาดกลางหมู่3" xfId="142" xr:uid="{00000000-0005-0000-0000-00008E000000}"/>
    <cellStyle name="ปกติ_รถบรรทุก 6 ล้อ-e1(หน้า1,4-8,25-74)" xfId="38" xr:uid="{00000000-0005-0000-0000-00008F000000}"/>
    <cellStyle name="เปอร์เซ็นต์ 2" xfId="110" xr:uid="{00000000-0005-0000-0000-000090000000}"/>
    <cellStyle name="เปอร์เซ็นต์ 3" xfId="112" xr:uid="{00000000-0005-0000-0000-000091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26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28.xml"/><Relationship Id="rId21" Type="http://schemas.openxmlformats.org/officeDocument/2006/relationships/externalLink" Target="externalLinks/externalLink10.xml"/><Relationship Id="rId34" Type="http://schemas.openxmlformats.org/officeDocument/2006/relationships/externalLink" Target="externalLinks/externalLink23.xml"/><Relationship Id="rId42" Type="http://schemas.openxmlformats.org/officeDocument/2006/relationships/externalLink" Target="externalLinks/externalLink31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9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3.xml"/><Relationship Id="rId32" Type="http://schemas.openxmlformats.org/officeDocument/2006/relationships/externalLink" Target="externalLinks/externalLink21.xml"/><Relationship Id="rId37" Type="http://schemas.openxmlformats.org/officeDocument/2006/relationships/externalLink" Target="externalLinks/externalLink26.xml"/><Relationship Id="rId40" Type="http://schemas.openxmlformats.org/officeDocument/2006/relationships/externalLink" Target="externalLinks/externalLink29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externalLink" Target="externalLinks/externalLink12.xml"/><Relationship Id="rId28" Type="http://schemas.openxmlformats.org/officeDocument/2006/relationships/externalLink" Target="externalLinks/externalLink17.xml"/><Relationship Id="rId36" Type="http://schemas.openxmlformats.org/officeDocument/2006/relationships/externalLink" Target="externalLinks/externalLink2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0.xml"/><Relationship Id="rId44" Type="http://schemas.openxmlformats.org/officeDocument/2006/relationships/externalLink" Target="externalLinks/externalLink3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externalLink" Target="externalLinks/externalLink11.xml"/><Relationship Id="rId27" Type="http://schemas.openxmlformats.org/officeDocument/2006/relationships/externalLink" Target="externalLinks/externalLink16.xml"/><Relationship Id="rId30" Type="http://schemas.openxmlformats.org/officeDocument/2006/relationships/externalLink" Target="externalLinks/externalLink19.xml"/><Relationship Id="rId35" Type="http://schemas.openxmlformats.org/officeDocument/2006/relationships/externalLink" Target="externalLinks/externalLink24.xml"/><Relationship Id="rId43" Type="http://schemas.openxmlformats.org/officeDocument/2006/relationships/externalLink" Target="externalLinks/externalLink32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externalLink" Target="externalLinks/externalLink14.xml"/><Relationship Id="rId33" Type="http://schemas.openxmlformats.org/officeDocument/2006/relationships/externalLink" Target="externalLinks/externalLink22.xml"/><Relationship Id="rId38" Type="http://schemas.openxmlformats.org/officeDocument/2006/relationships/externalLink" Target="externalLinks/externalLink27.xml"/><Relationship Id="rId46" Type="http://schemas.openxmlformats.org/officeDocument/2006/relationships/styles" Target="styles.xml"/><Relationship Id="rId20" Type="http://schemas.openxmlformats.org/officeDocument/2006/relationships/externalLink" Target="externalLinks/externalLink9.xml"/><Relationship Id="rId41" Type="http://schemas.openxmlformats.org/officeDocument/2006/relationships/externalLink" Target="externalLinks/externalLink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57149</xdr:colOff>
      <xdr:row>3</xdr:row>
      <xdr:rowOff>200025</xdr:rowOff>
    </xdr:from>
    <xdr:to>
      <xdr:col>10</xdr:col>
      <xdr:colOff>200024</xdr:colOff>
      <xdr:row>5</xdr:row>
      <xdr:rowOff>19050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2609849" y="800100"/>
          <a:ext cx="733425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>
              <a:latin typeface="Cordia New" panose="020B0304020202020204" pitchFamily="34" charset="-34"/>
              <a:cs typeface="Cordia New" panose="020B0304020202020204" pitchFamily="34" charset="-34"/>
            </a:rPr>
            <a:t>0.05   เมตร</a:t>
          </a:r>
          <a:endParaRPr lang="en-US" sz="1100">
            <a:latin typeface="Cordia New" panose="020B0304020202020204" pitchFamily="34" charset="-34"/>
            <a:cs typeface="Cordia New" panose="020B0304020202020204" pitchFamily="34" charset="-34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591;&#3634;&#3609;&#3594;&#3656;&#3634;&#3591;&#3605;&#3641;&#3656;&#3650;&#3588;&#3585;&#3626;&#3619;&#3632;&#3629;&#3634;&#3604;\&#3650;&#3588;&#3585;&#3626;&#3632;&#3629;&#3634;&#3604;\&#3611;&#3617;&#3585;.&#3591;&#3634;&#3609;&#3607;&#3634;&#359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650;&#3611;&#3619;&#3649;&#3585;&#3619;&#3617;&#3588;&#3635;&#3609;&#3623;&#3603;&#3619;&#3634;&#3588;&#3634;&#3585;&#3621;&#3634;&#3591;%20%20R161_(&#3649;&#3585;&#3657;&#3588;&#3636;&#3604;%20Hot-Mix%20&#3649;&#3621;&#3657;&#3623;)1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6GB\&#3591;&#3610;2560\&#3591;&#3634;&#3609;&#3626;&#3656;&#3591;&#3614;&#3637;&#3656;&#3623;&#3636;&#3594;&#3634;%20&#3591;&#3610;60\5%20&#3610;&#3656;&#3629;%2059%20&#3651;&#3627;&#3657;&#3648;&#3585;&#3625;&#3605;&#3619;\&#3611;&#3619;&#3632;&#3617;&#3634;&#3603;&#3619;&#3634;&#3588;&#3634;&#3610;&#3656;&#3629;%2059%20-&#3648;&#3585;&#3625;&#3605;&#3619;%20&#3611;&#3619;&#3633;&#3610;&#3619;&#3634;&#3588;&#3634;&#3609;&#3657;&#3635;&#3617;&#3633;&#3609;\1Input-Hydro5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client2\My%20Documents\My%20Documents\STAT\PS\EX\REPORT\My%20Documents\STAT\PS\EX\RAINGAN\RAYATANG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591;&#3634;&#3609;&#3648;&#3611;&#3657;\&#3649;&#3612;&#3609;&#3591;&#3634;&#3609;\plan50\&#3611;&#3619;&#3633;&#3610;&#3611;&#3619;&#3640;&#3591;&#3618;&#3656;&#3634;&#3609;&#3594;&#3640;&#3617;&#3594;&#3609;\34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0.&#3591;&#3634;&#3609;&#3611;&#3619;&#3632;&#3592;&#3635;&#3623;&#3633;&#3609;&#3626;&#3619;&#3632;&#3648;&#3648;&#3585;&#3657;&#3623;54\Box%20culverts%203486(18+900)\BoxCulvart%203367(18+900)&#3651;&#3594;&#3657;&#3612;&#3621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626;&#3609;&#3636;&#3607;\&#3650;&#3611;&#3619;&#3617;&#3649;&#3585;&#3619;&#3617;&#3611;&#3619;&#3632;&#3617;&#3634;&#3603;&#3619;&#3634;&#3588;&#3634;&#3619;&#3623;&#3617;\eroad%20cc&#3594;&#3640;&#3617;&#3594;&#3609;&#3650;&#3619;&#3591;&#3590;&#3656;&#3634;&#3626;&#3633;&#3605;&#3623;&#366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649;&#3617;&#3656;&#3649;&#3610;&#3610;25(1)...1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592;&#3634;&#3585;&#3629;&#3616;&#3636;&#3594;&#3634;&#3605;&#3636;\Documents%20and%20Settings\Administrator\Desktop\7900\&#3607;&#3634;&#3591;&#3627;&#3621;&#3623;&#3591;&#3627;&#3617;&#3618;&#3648;&#3621;&#3586;%20219%200200%20%20&#3648;&#3614;&#3636;&#3656;&#3617;&#3611;&#3619;&#3632;&#3626;&#3636;&#3607;&#3608;&#3636;&#3616;&#3634;&#3614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592;&#3634;&#3585;&#3629;&#3616;&#3636;&#3594;&#3634;&#3605;&#3636;\4100_202_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649;&#3610;&#3610;&#3586;&#3629;&#3648;&#3626;&#3609;&#3629;&#3597;&#3633;&#3605;&#3605;&#3636;&#3611;&#3637;59&#3651;&#3627;&#3617;&#3656;\&#3591;&#3634;&#3609;&#3626;&#3632;&#3614;&#3634;&#3609;33(278+162)&#3611;&#3619;&#3633;&#3610;&#3648;&#3648;&#3615;&#3588;&#3648;&#3605;&#3629;&#3619;&#3660;&#3651;&#3627;&#3617;&#3656;\BREAKDOWN%2033(278+16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649;&#3610;&#3610;&#3586;&#3629;&#3648;&#3626;&#3609;&#3629;&#3597;&#3633;&#3605;&#3605;&#3636;&#3611;&#3637;59&#3651;&#3627;&#3617;&#3656;\&#3591;&#3634;&#3609;53\&#3652;&#3607;&#3618;&#3648;&#3586;&#3657;&#3617;&#3649;&#3586;&#3655;&#3591;53\&#3611;&#3617;&#3585;.&#3591;&#3634;&#3609;&#3607;&#3634;&#3591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591;&#3634;&#3609;&#3611;&#3619;&#3632;&#3592;&#3635;&#3651;&#3609;&#3626;&#3607;&#3594;.5(13-09-52)\&#3611;&#3619;&#3632;&#3604;&#3636;&#3625;&#3600;&#3660;\p%20pradit\&#3611;&#3619;&#3632;&#3617;&#3634;&#3603;&#3619;&#3634;&#3588;&#3634;&#3621;&#3635;&#3614;&#3619;&#3632;&#3648;&#3614;&#3621;&#3636;&#3591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IJIT-EX\NOMSONG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client2\My%20Documents\My%20Documents\STAT\PS\EX\REPORT\INFORM.TEC\INFORM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650;&#3585;&#3657;\&#3591;&#3634;&#3609;&#3648;&#3648;&#3612;&#3609;\&#3648;&#3648;&#3612;&#3609;&#3611;&#3637;2554\&#3607;&#3635;&#3619;&#3634;&#3588;&#3634;&#3585;&#3621;&#3634;&#3591;2554\&#3588;&#3641;&#3656;&#3617;&#3639;&#3629;&#3611;&#3619;&#3632;&#3617;&#3634;&#3603;&#3585;&#3634;&#3619;\7-52(&#3650;&#3588;&#3585;&#3626;&#3623;&#3656;&#3634;&#3591;)001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ivilkoksaad\Downloads\464-&#3611;&#3619;&#3632;&#3617;&#3634;&#3603;&#3619;&#3634;&#3588;&#3634;&#3606;&#3609;&#3609;&#3627;&#3636;&#3609;&#3588;&#3621;&#3640;&#3585;&#3595;&#3629;&#3618;&#3609;&#3634;&#3586;&#3657;&#3634;&#3623;&#3648;&#3610;&#3634;%20&#3617;.6.xlsm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microsoft.com/office/2006/relationships/xlExternalLinkPath/xlPathMissing" Target="R241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591;&#3634;&#3609;&#3611;&#3619;&#3632;&#3592;&#3635;&#3651;&#3609;&#3626;&#3607;&#3594;.5(13-09-52)\&#3591;&#3634;&#3609;&#3607;&#3634;&#3591;&#3627;&#3621;&#3623;&#3591;&#3594;&#3609;&#3610;&#3607;&#3609;&#3588;&#3619;&#3619;&#3634;&#3594;&#3626;&#3637;&#3617;&#3634;\&#3611;&#3619;&#3632;&#3617;&#3634;&#3603;&#3619;&#3634;&#3588;&#3634;%20&#3611;&#3637;%202548\&#3595;&#3656;&#3629;&#3617;&#3610;&#3635;&#3619;&#3640;&#3591;\&#3619;&#3634;&#3591;&#3619;&#3632;&#3610;&#3634;&#3618;&#3609;&#3657;&#3635;%20&#3609;&#3617;.5019%20&#3610;&#3657;&#3634;&#3609;&#3650;&#3609;&#3609;&#3652;&#3607;&#3618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Anukul\My%20Documents\&#3585;&#3619;&#3619;&#3617;&#3585;&#3634;&#3619;&#3585;&#3635;&#3627;&#3609;&#3604;&#3619;&#3634;&#3588;&#3634;&#3585;&#3621;&#3634;&#3591;%20&#3592;.&#3629;&#3640;&#3610;&#3621;\Documents%20and%20Settings\Administrator\My%20Documents\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udget46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591;&#3634;&#3609;&#3611;&#3619;&#3632;&#3592;&#3635;&#3651;&#3609;&#3626;&#3607;&#3594;.5(13-09-52)\FACTOR%20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611;&#3617;&#3585;2556\&#3611;&#3617;&#3585;.&#3591;&#3634;&#3609;&#3607;&#3634;&#3591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650;&#3585;&#3657;\&#3591;&#3634;&#3609;&#3648;&#3648;&#3612;&#3609;&#3591;&#3634;&#3609;\&#3650;&#3588;&#3619;&#3591;&#3585;&#3634;&#3619;&#3626;&#3635;&#3609;&#3633;&#3585;&#3623;&#3636;&#3592;&#3633;&#3618;\PIJIT-EX\NOMSONG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591;&#3634;&#3609;&#3611;&#3619;&#3632;&#3592;&#3635;&#3651;&#3609;&#3626;&#3607;&#3594;.5(13-09-52)\&#3605;&#3618;\004-49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591;&#3634;&#3609;&#3611;&#3619;&#3632;&#3592;&#3635;&#3651;&#3609;&#3626;&#3607;&#3594;.5(13-09-52)\&#3591;&#3634;&#3609;&#3611;&#3637;&#3591;&#3610;&#3611;&#3619;&#3632;&#3617;&#3634;&#3603;51\&#3611;&#3619;&#3632;&#3617;&#3634;&#3603;&#3619;&#3634;&#3588;&#3634;51\&#3615;&#3629;&#3619;&#3660;&#3617;&#3626;&#3632;&#3614;&#3634;&#3609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591;&#3634;&#3609;&#3594;&#3656;&#3634;&#3591;&#3605;&#3641;&#3656;&#3650;&#3588;&#3585;&#3626;&#3619;&#3632;&#3629;&#3634;&#3604;\&#3650;&#3588;&#3585;&#3626;&#3632;&#3629;&#3634;&#3604;\&#3619;&#3656;&#3634;&#3591;&#3586;&#3657;&#3629;&#3610;&#3633;&#3597;&#3597;&#3633;&#3605;&#3636;2561\&#3591;&#3610;&#3648;&#3619;&#3656;&#3591;&#3604;&#3656;&#3623;&#3609;2560\&#3648;&#3619;&#3656;&#3591;&#3604;&#3656;&#3623;&#3609;-&#3588;&#3626;&#3621;-256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611;&#3617;&#3585;2556\&#3648;&#3591;&#3636;&#3609;&#3629;&#3640;&#3604;&#3627;&#3609;&#3640;&#3609;56\&#3595;&#3656;&#3629;&#3617;&#3621;&#3641;&#3585;&#3619;&#3633;&#3591;3-01-56\&#3611;&#3617;&#3585;.&#3591;&#3634;&#3609;&#3607;&#3634;&#359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611;&#3617;&#3585;2556\&#3621;&#3634;&#3604;&#3618;&#3634;&#3591;20-01-56\&#3611;&#3617;&#3585;.&#3591;&#3634;&#3609;&#3607;&#3634;&#359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611;&#3617;&#3585;2556\&#3648;&#3591;&#3636;&#3609;&#3629;&#3640;&#3604;&#3627;&#3609;&#3640;&#3609;56\&#3621;&#3641;&#3585;&#3619;&#3633;&#3591;-&#3648;&#3619;&#3656;&#3591;&#3604;&#3656;&#3623;&#3609;56\&#3611;&#3617;&#3585;.&#3591;&#3634;&#3609;&#3607;&#3634;&#359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611;&#3617;&#3585;2556\&#3648;&#3591;&#3636;&#3609;&#3629;&#3640;&#3604;&#3627;&#3609;&#3640;&#3609;56\&#3648;&#3619;&#3656;&#3591;&#3604;&#3656;&#3623;&#3609;tuy11-4-56\&#3611;&#3617;&#3585;.&#3591;&#3634;&#3609;&#3607;&#3634;&#359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local-disk-e\&#3591;&#3634;&#3609;53\&#3611;&#3617;&#3585;.&#3591;&#3634;&#3609;&#3607;&#3634;&#359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627;&#3636;&#3609;&#3627;&#3656;&#3629;&#3617;&#3648;&#3604;&#3636;&#361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ข้อมูลโครงการ"/>
      <sheetName val="ประกาศ"/>
      <sheetName val="ข้อมูลขนส่ง"/>
      <sheetName val="ยางมะตอย"/>
      <sheetName val="ราคาแหล่งวัสดุ"/>
      <sheetName val="สีทาถนน"/>
      <sheetName val="ราคาวัสดุ"/>
      <sheetName val="ต่อรอง"/>
      <sheetName val="ปร.4"/>
      <sheetName val="ปร.5"/>
      <sheetName val="หักค่าขนส่ง"/>
      <sheetName val="ราคากลาง ปร.4"/>
      <sheetName val="ราคากลาง ปร.5"/>
      <sheetName val="รายการ"/>
      <sheetName val="หักลดค่าขนส่ง"/>
      <sheetName val="ใบสรุปแบ่งงวด"/>
      <sheetName val="งวดเงิน2"/>
      <sheetName val="งวดงาน1"/>
      <sheetName val="งวดงาน"/>
      <sheetName val="งวดงาน box"/>
      <sheetName val="งวดเงิน"/>
      <sheetName val="งวดงาน box1"/>
      <sheetName val="บัญชีและรายการ"/>
      <sheetName val="ต้นทุนป้าย"/>
      <sheetName val="ค่างานต้นทุน"/>
      <sheetName val="บ่อพัก"/>
      <sheetName val="ข30"/>
      <sheetName val="คสล."/>
      <sheetName val="box"/>
      <sheetName val="พิมพ์เอกสาร"/>
      <sheetName val="ปร.5 ใส่ค่าเอง"/>
      <sheetName val="ใบสรุป"/>
      <sheetName val="ค่าเสื่อมราคา"/>
      <sheetName val="สิบล้อขนส่ง"/>
      <sheetName val="รถพ่วงขนส่ง"/>
      <sheetName val="หกล้อขนส่ง"/>
      <sheetName val="Factor47"/>
      <sheetName val="Factor_f"/>
      <sheetName val="คิดค่ากำแพงปากท่อ"/>
      <sheetName val="ope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3">
          <cell r="AH23">
            <v>13</v>
          </cell>
        </row>
        <row r="25">
          <cell r="AH25">
            <v>10</v>
          </cell>
        </row>
        <row r="26">
          <cell r="AH26">
            <v>60</v>
          </cell>
        </row>
        <row r="28">
          <cell r="AH28">
            <v>55</v>
          </cell>
        </row>
        <row r="29">
          <cell r="AH29">
            <v>6</v>
          </cell>
        </row>
        <row r="70">
          <cell r="AH70">
            <v>847.23452507225977</v>
          </cell>
        </row>
        <row r="84">
          <cell r="AH84">
            <v>12.957110609590254</v>
          </cell>
        </row>
      </sheetData>
      <sheetData sheetId="35">
        <row r="27">
          <cell r="AA27">
            <v>25.7</v>
          </cell>
        </row>
        <row r="30">
          <cell r="AA30">
            <v>10</v>
          </cell>
        </row>
        <row r="31">
          <cell r="AA31">
            <v>60</v>
          </cell>
        </row>
        <row r="33">
          <cell r="AA33">
            <v>55</v>
          </cell>
        </row>
        <row r="34">
          <cell r="AA34">
            <v>11</v>
          </cell>
        </row>
        <row r="78">
          <cell r="AA78">
            <v>448.32642787499987</v>
          </cell>
        </row>
        <row r="92">
          <cell r="AA92">
            <v>17.56154521162491</v>
          </cell>
        </row>
      </sheetData>
      <sheetData sheetId="36">
        <row r="22">
          <cell r="BS22">
            <v>1.4</v>
          </cell>
        </row>
        <row r="23">
          <cell r="BS23">
            <v>7</v>
          </cell>
        </row>
        <row r="24">
          <cell r="BS24">
            <v>10</v>
          </cell>
        </row>
        <row r="25">
          <cell r="BS25">
            <v>60</v>
          </cell>
        </row>
        <row r="27">
          <cell r="BS27">
            <v>55</v>
          </cell>
        </row>
        <row r="28">
          <cell r="BS28">
            <v>5</v>
          </cell>
        </row>
        <row r="69">
          <cell r="BS69">
            <v>1142.0874062499997</v>
          </cell>
        </row>
        <row r="83">
          <cell r="BS83">
            <v>8.3405954292929287</v>
          </cell>
        </row>
      </sheetData>
      <sheetData sheetId="37"/>
      <sheetData sheetId="38"/>
      <sheetData sheetId="39"/>
      <sheetData sheetId="4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1"/>
      <sheetName val="กรอกราคาวัสดุที่แหล่ง"/>
      <sheetName val="ได้ราคาคอนกรีต-เหล็กเสริม"/>
      <sheetName val="ได้ราคายาง"/>
      <sheetName val="ได้ราคาไม้แบบ"/>
      <sheetName val="ได้งานตีเส้น"/>
      <sheetName val="Form2"/>
      <sheetName val="Form3"/>
      <sheetName val="สรุปเสนอกรรมการ"/>
      <sheetName val="ปะหน้าซอง"/>
      <sheetName val="FACTOR F"/>
      <sheetName val="FACTOR F Bdg"/>
      <sheetName val="อำนวยการ"/>
      <sheetName val="อำนวยการ Bdg"/>
      <sheetName val="ดอกเบี้ย,กำไร"/>
      <sheetName val="ดอกเบี้ย,กำไร Bdg"/>
    </sheetNames>
    <sheetDataSet>
      <sheetData sheetId="0" refreshError="1">
        <row r="63">
          <cell r="A63" t="b">
            <v>0</v>
          </cell>
        </row>
        <row r="64">
          <cell r="A64" t="b">
            <v>0</v>
          </cell>
        </row>
        <row r="65">
          <cell r="A65" t="b">
            <v>0</v>
          </cell>
        </row>
        <row r="66">
          <cell r="A66" t="b">
            <v>0</v>
          </cell>
        </row>
        <row r="67">
          <cell r="A67" t="b">
            <v>0</v>
          </cell>
        </row>
        <row r="68">
          <cell r="A68" t="b">
            <v>0</v>
          </cell>
        </row>
        <row r="69">
          <cell r="A69" t="b">
            <v>0</v>
          </cell>
        </row>
        <row r="70">
          <cell r="A70" t="b">
            <v>0</v>
          </cell>
        </row>
        <row r="71">
          <cell r="A71" t="b">
            <v>0</v>
          </cell>
        </row>
        <row r="72">
          <cell r="A72" t="b">
            <v>0</v>
          </cell>
        </row>
        <row r="73">
          <cell r="A73" t="b">
            <v>0</v>
          </cell>
        </row>
        <row r="74">
          <cell r="A74" t="b">
            <v>0</v>
          </cell>
        </row>
        <row r="75">
          <cell r="A75" t="b">
            <v>0</v>
          </cell>
        </row>
        <row r="76">
          <cell r="A76" t="b">
            <v>0</v>
          </cell>
        </row>
        <row r="77">
          <cell r="A77" t="b">
            <v>0</v>
          </cell>
        </row>
        <row r="78">
          <cell r="A78" t="b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Estimate"/>
      <sheetName val="InputCostMaterial"/>
      <sheetName val="Estimate"/>
      <sheetName val="PipeConc"/>
      <sheetName val="Concrete"/>
      <sheetName val="FactorF"/>
      <sheetName val="MachineB"/>
      <sheetName val="OutputTrans"/>
      <sheetName val="Transport"/>
      <sheetName val="FacTrans"/>
      <sheetName val="Toil15.5"/>
      <sheetName val="Toil16.5"/>
      <sheetName val="Toil17.5"/>
      <sheetName val="Toil18.5"/>
      <sheetName val="Toil19.5"/>
      <sheetName val="Toil20.5"/>
      <sheetName val="Toil21.5"/>
      <sheetName val="Toil22.5"/>
      <sheetName val="Toil23.5"/>
      <sheetName val="Toil24.5"/>
      <sheetName val="Toil25.5"/>
      <sheetName val="Toil26.5"/>
      <sheetName val="Toil27.5"/>
      <sheetName val="Toil28.5"/>
      <sheetName val="Toil29.5"/>
      <sheetName val="Toil30.5"/>
      <sheetName val="Toil31.5"/>
      <sheetName val="Toil32.5"/>
      <sheetName val="Toil33.5"/>
      <sheetName val="Toil34.5"/>
      <sheetName val="Toil35.5"/>
      <sheetName val="Toil36.5"/>
      <sheetName val="Toil37.5"/>
      <sheetName val="Toil38.5"/>
      <sheetName val="Toil39.5"/>
      <sheetName val="Toil40.5"/>
      <sheetName val="Toil41.5"/>
      <sheetName val="Toil42.5"/>
      <sheetName val="Toil43.5"/>
      <sheetName val="Toil44.5"/>
      <sheetName val="Toil45.5"/>
      <sheetName val="Toil46.5"/>
      <sheetName val="Toil47.5"/>
      <sheetName val="Toil48.5"/>
      <sheetName val="Toil49.5"/>
      <sheetName val="Toil50.5"/>
      <sheetName val="Toil51.5"/>
      <sheetName val="Toil52.5"/>
      <sheetName val="Toil53.5"/>
      <sheetName val="Toil54.5"/>
      <sheetName val="Toil55.5"/>
      <sheetName val="Toil56.5"/>
      <sheetName val="Toil57.5"/>
      <sheetName val="Toil58.5"/>
      <sheetName val="Toil59.5"/>
      <sheetName val="Toil60.5"/>
      <sheetName val="Toil61.5"/>
      <sheetName val="Toil62.5"/>
      <sheetName val="Toil63.5"/>
      <sheetName val="Toil64.5"/>
      <sheetName val="Toil65.5"/>
      <sheetName val="Toil66.5"/>
      <sheetName val="Toil67.5"/>
      <sheetName val="Toil68.5"/>
      <sheetName val="Toil69.5"/>
      <sheetName val="OutputSoilC"/>
      <sheetName val="ขยายตัว,ยุบ"/>
      <sheetName val="oil15.5"/>
      <sheetName val="oil16.5"/>
      <sheetName val="oil17.5"/>
      <sheetName val="oil18.5"/>
      <sheetName val="oil19.5"/>
      <sheetName val="oil20.5"/>
      <sheetName val="oil21.5"/>
      <sheetName val="oil22.5"/>
      <sheetName val="oil23.5"/>
      <sheetName val="oil24.5"/>
      <sheetName val="oil25.5"/>
      <sheetName val="oil26.5"/>
      <sheetName val="oil27.5"/>
      <sheetName val="oil28.5"/>
      <sheetName val="oil29.5"/>
      <sheetName val="oil30.5"/>
      <sheetName val="oil31.5"/>
      <sheetName val="oil32.5"/>
      <sheetName val="oil33.5"/>
      <sheetName val="oil34.5"/>
      <sheetName val="oil35.5"/>
      <sheetName val="oil36.5"/>
      <sheetName val="oil37.5"/>
      <sheetName val="oil38.5"/>
      <sheetName val="39.5"/>
      <sheetName val="oil40.5"/>
      <sheetName val="oil41.5"/>
      <sheetName val="oil42.5"/>
      <sheetName val="oil43.5"/>
      <sheetName val="oil44.5"/>
      <sheetName val="oil45.5"/>
      <sheetName val="oil46.5"/>
      <sheetName val="oil47.5"/>
      <sheetName val="oil48.5"/>
      <sheetName val="oil49.5"/>
      <sheetName val="oil50.5"/>
      <sheetName val="oil51.5"/>
      <sheetName val="oil52.5"/>
      <sheetName val="oil53.5"/>
      <sheetName val="oil54.5"/>
      <sheetName val="oil55.5"/>
      <sheetName val="oil56.5"/>
      <sheetName val="oil57.5"/>
      <sheetName val="oil58.5"/>
      <sheetName val="oil59.5"/>
      <sheetName val="oil60.5"/>
      <sheetName val="oil61.5"/>
      <sheetName val="oil62.5"/>
      <sheetName val="oil63.5"/>
      <sheetName val="oil64.5"/>
      <sheetName val="oil65.5"/>
      <sheetName val="oil66.5"/>
      <sheetName val="oil67.5"/>
      <sheetName val="oil68.5"/>
      <sheetName val="oil69.5"/>
    </sheetNames>
    <sheetDataSet>
      <sheetData sheetId="0">
        <row r="4">
          <cell r="C4" t="str">
            <v>หมู่บ้าน</v>
          </cell>
          <cell r="H4" t="str">
            <v>=</v>
          </cell>
        </row>
        <row r="5">
          <cell r="C5" t="str">
            <v>ตำบล</v>
          </cell>
          <cell r="H5" t="str">
            <v>=</v>
          </cell>
        </row>
        <row r="6">
          <cell r="C6" t="str">
            <v>อำเภอ</v>
          </cell>
          <cell r="H6" t="str">
            <v>=</v>
          </cell>
        </row>
        <row r="7">
          <cell r="C7" t="str">
            <v>จังหวัด</v>
          </cell>
          <cell r="H7" t="str">
            <v>=</v>
          </cell>
        </row>
        <row r="9">
          <cell r="C9" t="str">
            <v>รายการวัสดุและข้อมูลประมาณการ</v>
          </cell>
        </row>
        <row r="10">
          <cell r="C10" t="str">
            <v>ระยะทางจากกรุงเทพฯถึงจังหวัด........ กม.</v>
          </cell>
          <cell r="H10" t="str">
            <v>=</v>
          </cell>
        </row>
        <row r="11">
          <cell r="C11" t="str">
            <v>อัตราค่าแรงงานขั้นต่ำ.................บาท/วัน</v>
          </cell>
          <cell r="H11" t="str">
            <v>=</v>
          </cell>
        </row>
        <row r="12">
          <cell r="C12" t="str">
            <v>ระยะทางจากจังหวัดถึงโครงการ</v>
          </cell>
        </row>
        <row r="13">
          <cell r="C13" t="str">
            <v>ระยะทางขนส่งจากแหล่งวัสดุถึงกึ่งกลางหน้างาน .............. กม.</v>
          </cell>
          <cell r="H13" t="str">
            <v>=</v>
          </cell>
        </row>
        <row r="14">
          <cell r="C14" t="str">
            <v>ทางลาดยาง/ ระยะทางราบ................ กม.</v>
          </cell>
          <cell r="H14" t="str">
            <v>=</v>
          </cell>
        </row>
        <row r="15">
          <cell r="C15" t="str">
            <v>ทางลาดยาง/ ระยะทางลูกเนิน............ กม.</v>
          </cell>
          <cell r="H15" t="str">
            <v>=</v>
          </cell>
        </row>
        <row r="16">
          <cell r="C16" t="str">
            <v>ทางลาดยาง/ ระยะทางภูเขา.............. กม.</v>
          </cell>
          <cell r="H16" t="str">
            <v>=</v>
          </cell>
        </row>
        <row r="17">
          <cell r="C17" t="str">
            <v>ทางผิวลูกรัง/ ระยะทางราบ....…............ กม.</v>
          </cell>
          <cell r="H17" t="str">
            <v>=</v>
          </cell>
        </row>
        <row r="18">
          <cell r="C18" t="str">
            <v>ทางผิวลูกรัง/ ระยะทางลูกเนิน.…........... กม.</v>
          </cell>
          <cell r="H18" t="str">
            <v>=</v>
          </cell>
        </row>
        <row r="19">
          <cell r="C19" t="str">
            <v>ทางผิวลูกรัง/ ระยะทางภูเขา.......…........ กม.</v>
          </cell>
          <cell r="H19" t="str">
            <v>=</v>
          </cell>
        </row>
        <row r="20">
          <cell r="C20" t="str">
            <v xml:space="preserve">ราคาน้ำมันดีเซล (เฉลี่ย)  </v>
          </cell>
        </row>
        <row r="21">
          <cell r="C21" t="str">
            <v>1 งานเตรียมพื้นที่</v>
          </cell>
        </row>
        <row r="22">
          <cell r="B22">
            <v>1.1000000000000001</v>
          </cell>
          <cell r="C22" t="str">
            <v>งานถากถาง</v>
          </cell>
          <cell r="H22" t="str">
            <v>=</v>
          </cell>
        </row>
        <row r="23">
          <cell r="B23">
            <v>1.2</v>
          </cell>
          <cell r="C23" t="str">
            <v>งานถากถางและล้มต้นไม้</v>
          </cell>
          <cell r="H23" t="str">
            <v>=</v>
          </cell>
        </row>
        <row r="24">
          <cell r="B24">
            <v>1.3</v>
          </cell>
          <cell r="C24" t="str">
            <v>งานกำจัดวัชพืชด้วยเรือ</v>
          </cell>
          <cell r="H24" t="str">
            <v>=</v>
          </cell>
        </row>
        <row r="25">
          <cell r="B25">
            <v>1.4</v>
          </cell>
          <cell r="C25" t="str">
            <v>งานผันน้ำระหว่างงานก่อสร้าง</v>
          </cell>
        </row>
        <row r="26">
          <cell r="C26" t="str">
            <v>กรณีเป็นงานขุดคลองผันน้ำ คิดเป็นงานดินขุดด้วยเครื่องจักร</v>
          </cell>
          <cell r="H26" t="str">
            <v>=</v>
          </cell>
        </row>
        <row r="27">
          <cell r="C27" t="str">
            <v>กรณีเป็นงานดินถมชั่วคราว  คิดเป็นงานดินถมบดอัดแน่น</v>
          </cell>
          <cell r="H27" t="str">
            <v>=</v>
          </cell>
        </row>
        <row r="28">
          <cell r="B28">
            <v>1.5</v>
          </cell>
          <cell r="C28" t="str">
            <v>งานสูบน้ำระหว่างก่อสร้าง</v>
          </cell>
          <cell r="H28" t="str">
            <v>=</v>
          </cell>
        </row>
        <row r="29">
          <cell r="C29" t="str">
            <v>2 งานดิน</v>
          </cell>
        </row>
        <row r="30">
          <cell r="C30" t="str">
            <v>งานดินขุด (จากแบบ สภาพปกติ)</v>
          </cell>
          <cell r="H30" t="str">
            <v>=</v>
          </cell>
        </row>
        <row r="31">
          <cell r="C31" t="str">
            <v>ดินขุดนำไปถมได้ (อยู่ในดุลพินิจของผู้ประมาณการแต่ไม่มากกว่า  0  ลบ.ม.( สภาพปกติ)</v>
          </cell>
          <cell r="H31" t="str">
            <v>=</v>
          </cell>
        </row>
        <row r="32">
          <cell r="C32" t="str">
            <v>งานดินถม (จากแบบ สภาพแน่น)</v>
          </cell>
          <cell r="H32" t="str">
            <v>=</v>
          </cell>
        </row>
        <row r="33">
          <cell r="C33" t="str">
            <v>ระยะทางขนย้ายดินขุด (ทางลูกรังราบ....…............ กม.)</v>
          </cell>
          <cell r="H33" t="str">
            <v>=</v>
          </cell>
        </row>
        <row r="34">
          <cell r="B34">
            <v>2.1</v>
          </cell>
          <cell r="C34" t="str">
            <v>งานขุดเปิดหน้าดิน(สภาพปกติ)</v>
          </cell>
          <cell r="H34" t="str">
            <v>=</v>
          </cell>
        </row>
        <row r="35">
          <cell r="B35">
            <v>2.2000000000000002</v>
          </cell>
          <cell r="C35" t="str">
            <v>งานดินขุดด้วยแรงคน (สภาพปกติ)</v>
          </cell>
          <cell r="H35" t="str">
            <v>=</v>
          </cell>
        </row>
        <row r="36">
          <cell r="B36">
            <v>2.2999999999999998</v>
          </cell>
          <cell r="C36" t="str">
            <v>งานดินขุดด้วยเครื่องจักร (สภาพปกติ)</v>
          </cell>
          <cell r="H36" t="str">
            <v>=</v>
          </cell>
        </row>
        <row r="37">
          <cell r="B37">
            <v>2.4</v>
          </cell>
          <cell r="C37" t="str">
            <v>งานดินขุดยาก (สภาพปกติ)</v>
          </cell>
          <cell r="H37" t="str">
            <v>=</v>
          </cell>
        </row>
        <row r="38">
          <cell r="C38" t="str">
            <v>ระยะขนย้ายดินขุดยาก (ทางลูกรังราบ....…............ กม.)</v>
          </cell>
          <cell r="H38" t="str">
            <v>=</v>
          </cell>
        </row>
        <row r="39">
          <cell r="B39">
            <v>2.5</v>
          </cell>
          <cell r="C39" t="str">
            <v>งานขุดลอกด้วยรถขุด (สภาพปกติ)</v>
          </cell>
          <cell r="H39" t="str">
            <v>=</v>
          </cell>
        </row>
        <row r="40">
          <cell r="B40">
            <v>2.6</v>
          </cell>
          <cell r="C40" t="str">
            <v>งานขุดลอกด้วยเรือขุด (สภาพปกติ)</v>
          </cell>
          <cell r="H40" t="str">
            <v>=</v>
          </cell>
        </row>
        <row r="41">
          <cell r="B41">
            <v>2.7</v>
          </cell>
          <cell r="C41" t="str">
            <v>งานระเบิดหิน (สภาพปกติ)</v>
          </cell>
          <cell r="D41" t="str">
            <v>( ค่าระเบิดหิน</v>
          </cell>
          <cell r="E41">
            <v>200</v>
          </cell>
          <cell r="F41" t="str">
            <v>บาท/ลบ.ม.)</v>
          </cell>
          <cell r="H41" t="str">
            <v>=</v>
          </cell>
        </row>
        <row r="42">
          <cell r="C42" t="str">
            <v>ระยะขนย้ายระเบิดหิน (ทางลูกรังราบ....…............ กม.)</v>
          </cell>
          <cell r="H42" t="str">
            <v>=</v>
          </cell>
        </row>
        <row r="43">
          <cell r="B43">
            <v>2.8</v>
          </cell>
          <cell r="C43" t="str">
            <v>งานดินถมบดอัดแน่นด้วยแรงคน (สภาพแน่น)</v>
          </cell>
          <cell r="H43" t="str">
            <v>=</v>
          </cell>
        </row>
        <row r="44">
          <cell r="B44">
            <v>2.9</v>
          </cell>
          <cell r="C44" t="str">
            <v>งานดินถมบดอัดแน่นด้วยเครื่องจักรเบา</v>
          </cell>
          <cell r="D44" t="str">
            <v>(ราคาน้ำมันเบนซิน</v>
          </cell>
          <cell r="E44">
            <v>31.5</v>
          </cell>
          <cell r="F44" t="str">
            <v>บาท/ลิตร)</v>
          </cell>
          <cell r="H44" t="str">
            <v>=</v>
          </cell>
        </row>
        <row r="45">
          <cell r="B45" t="str">
            <v>2.10</v>
          </cell>
          <cell r="C45" t="str">
            <v xml:space="preserve">งานดินถมบดอัดแน่นด้วยเครื่องจักร (สภาพแน่น =  สภาพปกติ x (1.25 / 1.6)) </v>
          </cell>
          <cell r="H45" t="str">
            <v>=</v>
          </cell>
        </row>
        <row r="46">
          <cell r="B46">
            <v>2.11</v>
          </cell>
          <cell r="C46" t="str">
            <v>งานดินถมบดอัดแน่นจากบ่อดิน (สภาพแน่น)</v>
          </cell>
          <cell r="H46" t="str">
            <v>=</v>
          </cell>
        </row>
        <row r="47">
          <cell r="C47" t="str">
            <v>ราคาที่ดิน (ราคาประเมิน จากกรมที่ดิน บาท/ไร่)</v>
          </cell>
          <cell r="H47" t="str">
            <v>=</v>
          </cell>
        </row>
        <row r="48">
          <cell r="C48" t="str">
            <v>ระยะขนย้ายดิน (ทางลูกรังราบ....…............ กม.)</v>
          </cell>
          <cell r="H48" t="str">
            <v>=</v>
          </cell>
        </row>
        <row r="49">
          <cell r="B49">
            <v>2.12</v>
          </cell>
          <cell r="C49" t="str">
            <v>งานลูกรังบดอัดแน่น</v>
          </cell>
          <cell r="H49" t="str">
            <v>=</v>
          </cell>
        </row>
        <row r="50">
          <cell r="C50" t="str">
            <v>ราคาลูกรังจากแหล่ง (บาท/ ลบ.ม.)</v>
          </cell>
          <cell r="H50" t="str">
            <v>=</v>
          </cell>
        </row>
        <row r="51">
          <cell r="C51" t="str">
            <v xml:space="preserve">   กรณี มีค่าขุดเปิดหน้าบ่อลูกรัง (บาท/ ลบ.ม.)</v>
          </cell>
          <cell r="H51" t="str">
            <v>=</v>
          </cell>
        </row>
        <row r="52">
          <cell r="C52" t="str">
            <v>ระยะขนย้ายดิน (ทางลูกรังราบ....…............ กม.)</v>
          </cell>
          <cell r="H52" t="str">
            <v>=</v>
          </cell>
        </row>
        <row r="53">
          <cell r="B53">
            <v>2.13</v>
          </cell>
          <cell r="C53" t="str">
            <v>งานปรับแต่งดินขุดขนทิ้ง (สถาพปกติ)</v>
          </cell>
          <cell r="H53" t="str">
            <v>=</v>
          </cell>
        </row>
        <row r="54">
          <cell r="C54" t="str">
            <v>3 งานโครงสร้าง</v>
          </cell>
        </row>
        <row r="55">
          <cell r="C55" t="str">
            <v>ราคาหินใหญ่ หรือกรวด</v>
          </cell>
          <cell r="D55" t="str">
            <v>ระยะขนย้ายหิน (ทางลาดยางราบ......... กม.)</v>
          </cell>
          <cell r="H55" t="str">
            <v>=</v>
          </cell>
        </row>
        <row r="56">
          <cell r="C56" t="str">
            <v>ราคาหินย่อย หรือกรวด</v>
          </cell>
          <cell r="D56" t="str">
            <v>ระยะขนย้ายหิน (ทางลาดยางราบ......... กม.)</v>
          </cell>
          <cell r="H56" t="str">
            <v>=</v>
          </cell>
        </row>
        <row r="57">
          <cell r="C57" t="str">
            <v>ราคาทรายหยาบ</v>
          </cell>
          <cell r="D57" t="str">
            <v>ระยะขนย้ายทราย (ทางลาดยางราบ......... กม.)</v>
          </cell>
          <cell r="H57" t="str">
            <v>=</v>
          </cell>
        </row>
        <row r="58">
          <cell r="C58" t="str">
            <v>ราคาปูนซึเมนต์</v>
          </cell>
          <cell r="H58" t="str">
            <v>=</v>
          </cell>
        </row>
        <row r="59">
          <cell r="C59" t="str">
            <v>ราคาไม้แบบ</v>
          </cell>
          <cell r="H59" t="str">
            <v>=</v>
          </cell>
        </row>
        <row r="60">
          <cell r="C60" t="str">
            <v>อัตราราคาต่อและรื้อแบบ(ค่าแรง)</v>
          </cell>
          <cell r="H60" t="str">
            <v>=</v>
          </cell>
        </row>
        <row r="61">
          <cell r="B61">
            <v>3.1</v>
          </cell>
          <cell r="C61" t="str">
            <v>งานคอนกรีตโครงสร้าง (ปริมาณงานคิดตามแบบ)</v>
          </cell>
          <cell r="H61" t="str">
            <v>=</v>
          </cell>
        </row>
        <row r="62">
          <cell r="C62" t="str">
            <v>งานไม้แบบคอนกรีตโครงสร้าง (ปริมาณงานคิดตามแบบ)</v>
          </cell>
          <cell r="H62" t="str">
            <v>=</v>
          </cell>
        </row>
        <row r="63">
          <cell r="B63">
            <v>3.2</v>
          </cell>
          <cell r="C63" t="str">
            <v>งานคอนกรีตหยาบ (ปริมาณงานคิดตามแบบ)</v>
          </cell>
          <cell r="H63" t="str">
            <v>=</v>
          </cell>
        </row>
        <row r="64">
          <cell r="B64">
            <v>3.3</v>
          </cell>
          <cell r="C64" t="str">
            <v>งานคอนกรีตล้วนปนหินใหญ่ (ปริมาณงานคิดตามแบบ)</v>
          </cell>
          <cell r="H64" t="str">
            <v>=</v>
          </cell>
        </row>
        <row r="65">
          <cell r="C65" t="str">
            <v>งานไม้แบบคอนกรีตล้วนปนหินใหญ่ (ปริมาณงานคิดตามแบบ)</v>
          </cell>
          <cell r="H65" t="str">
            <v>=</v>
          </cell>
        </row>
        <row r="66">
          <cell r="B66">
            <v>3.4</v>
          </cell>
          <cell r="C66" t="str">
            <v>งานเหล็กเสริมคอนกรีต (ปริมาณงานคิดตามแบบ)</v>
          </cell>
          <cell r="H66" t="str">
            <v>=</v>
          </cell>
        </row>
        <row r="67">
          <cell r="B67">
            <v>3.5</v>
          </cell>
          <cell r="C67" t="str">
            <v>งานรอยต่อคอนกรีต (ปริมาณงานคิดตามแบบ)</v>
          </cell>
          <cell r="H67" t="str">
            <v>=</v>
          </cell>
        </row>
        <row r="68">
          <cell r="B68">
            <v>3.6</v>
          </cell>
          <cell r="C68" t="str">
            <v>งานลดแรงดันน้ำ</v>
          </cell>
          <cell r="H68" t="str">
            <v>=</v>
          </cell>
        </row>
        <row r="69">
          <cell r="C69" t="str">
            <v>4. งานป้องกันการกัดเซาะ</v>
          </cell>
        </row>
        <row r="70">
          <cell r="B70">
            <v>4.0999999999999996</v>
          </cell>
          <cell r="C70" t="str">
            <v>งานคอนกรีตดาด</v>
          </cell>
          <cell r="H70" t="str">
            <v>=</v>
          </cell>
        </row>
        <row r="71">
          <cell r="C71" t="str">
            <v>ความหนางานดาดคอนกรีต(ความหนาเฉลี่ย)</v>
          </cell>
          <cell r="H71" t="str">
            <v>=</v>
          </cell>
        </row>
        <row r="72">
          <cell r="C72" t="str">
            <v>งานไม้แบบคอนกรีตดาด</v>
          </cell>
          <cell r="H72" t="str">
            <v>=</v>
          </cell>
        </row>
        <row r="73">
          <cell r="B73">
            <v>4.2</v>
          </cell>
          <cell r="C73" t="str">
            <v>งานหินเรียง</v>
          </cell>
          <cell r="H73" t="str">
            <v>=</v>
          </cell>
        </row>
        <row r="74">
          <cell r="B74">
            <v>4.3</v>
          </cell>
          <cell r="C74" t="str">
            <v>งานหินเรียงในกล่องGabion  and Mattress</v>
          </cell>
          <cell r="H74" t="str">
            <v>=</v>
          </cell>
        </row>
        <row r="75">
          <cell r="B75">
            <v>4.4000000000000004</v>
          </cell>
          <cell r="C75" t="str">
            <v>งานหินเรียงยาแนว</v>
          </cell>
          <cell r="H75" t="str">
            <v>=</v>
          </cell>
        </row>
        <row r="76">
          <cell r="B76">
            <v>4.5</v>
          </cell>
          <cell r="C76" t="str">
            <v>งานหินก่อ</v>
          </cell>
          <cell r="H76" t="str">
            <v>=</v>
          </cell>
        </row>
        <row r="77">
          <cell r="B77">
            <v>4.5999999999999996</v>
          </cell>
          <cell r="C77" t="str">
            <v>งานหินทิ้ง</v>
          </cell>
          <cell r="H77" t="str">
            <v>=</v>
          </cell>
        </row>
        <row r="78">
          <cell r="B78">
            <v>4.7</v>
          </cell>
          <cell r="C78" t="str">
            <v>งานวัสดุกรอง</v>
          </cell>
          <cell r="H78" t="str">
            <v>=</v>
          </cell>
        </row>
      </sheetData>
      <sheetData sheetId="1"/>
      <sheetData sheetId="2"/>
      <sheetData sheetId="3"/>
      <sheetData sheetId="4"/>
      <sheetData sheetId="5">
        <row r="7">
          <cell r="A7">
            <v>0</v>
          </cell>
          <cell r="B7">
            <v>18.2361</v>
          </cell>
          <cell r="C7">
            <v>1</v>
          </cell>
          <cell r="D7">
            <v>5.5</v>
          </cell>
          <cell r="E7">
            <v>24.7361</v>
          </cell>
          <cell r="F7">
            <v>1.2474000000000001</v>
          </cell>
          <cell r="G7">
            <v>1.07</v>
          </cell>
          <cell r="H7">
            <v>1.3347</v>
          </cell>
          <cell r="J7">
            <v>1.3749</v>
          </cell>
          <cell r="L7">
            <v>0</v>
          </cell>
          <cell r="M7">
            <v>10.2393</v>
          </cell>
          <cell r="N7">
            <v>1</v>
          </cell>
          <cell r="O7">
            <v>5.5</v>
          </cell>
          <cell r="P7">
            <v>16.7393</v>
          </cell>
          <cell r="Q7">
            <v>1.1674</v>
          </cell>
          <cell r="S7">
            <v>1.2491000000000001</v>
          </cell>
          <cell r="U7">
            <v>0</v>
          </cell>
        </row>
        <row r="8">
          <cell r="A8">
            <v>5</v>
          </cell>
          <cell r="B8">
            <v>18.2361</v>
          </cell>
          <cell r="C8">
            <v>1</v>
          </cell>
          <cell r="D8">
            <v>5.5</v>
          </cell>
          <cell r="E8">
            <v>24.7361</v>
          </cell>
          <cell r="F8">
            <v>1.2474000000000001</v>
          </cell>
          <cell r="G8">
            <v>1.07</v>
          </cell>
          <cell r="H8">
            <v>1.3347</v>
          </cell>
          <cell r="J8">
            <v>1.3749</v>
          </cell>
          <cell r="L8">
            <v>5</v>
          </cell>
          <cell r="M8">
            <v>10.2393</v>
          </cell>
          <cell r="N8">
            <v>1</v>
          </cell>
          <cell r="O8">
            <v>5.5</v>
          </cell>
          <cell r="P8">
            <v>16.7393</v>
          </cell>
          <cell r="Q8">
            <v>1.1674</v>
          </cell>
          <cell r="S8">
            <v>1.2491000000000001</v>
          </cell>
          <cell r="U8">
            <v>0.5</v>
          </cell>
        </row>
        <row r="9">
          <cell r="A9">
            <v>10</v>
          </cell>
          <cell r="B9">
            <v>14.041</v>
          </cell>
          <cell r="C9">
            <v>1</v>
          </cell>
          <cell r="D9">
            <v>5.5</v>
          </cell>
          <cell r="E9">
            <v>20.541</v>
          </cell>
          <cell r="F9">
            <v>1.2054</v>
          </cell>
          <cell r="G9">
            <v>1.07</v>
          </cell>
          <cell r="H9">
            <v>1.2898000000000001</v>
          </cell>
          <cell r="J9">
            <v>1.3324</v>
          </cell>
          <cell r="L9">
            <v>10</v>
          </cell>
          <cell r="M9">
            <v>7.9534000000000002</v>
          </cell>
          <cell r="N9">
            <v>1</v>
          </cell>
          <cell r="O9">
            <v>5.5</v>
          </cell>
          <cell r="P9">
            <v>14.4534</v>
          </cell>
          <cell r="Q9">
            <v>1.1445000000000001</v>
          </cell>
          <cell r="S9">
            <v>1.2246999999999999</v>
          </cell>
          <cell r="U9">
            <v>1</v>
          </cell>
        </row>
        <row r="10">
          <cell r="U10">
            <v>2</v>
          </cell>
        </row>
        <row r="11">
          <cell r="U11">
            <v>5</v>
          </cell>
        </row>
        <row r="12">
          <cell r="U12">
            <v>10</v>
          </cell>
        </row>
        <row r="13">
          <cell r="U13">
            <v>15</v>
          </cell>
        </row>
        <row r="14">
          <cell r="U14">
            <v>20</v>
          </cell>
        </row>
        <row r="15">
          <cell r="U15">
            <v>25</v>
          </cell>
        </row>
        <row r="16">
          <cell r="U16">
            <v>30</v>
          </cell>
        </row>
        <row r="17">
          <cell r="U17">
            <v>40</v>
          </cell>
        </row>
        <row r="18">
          <cell r="U18">
            <v>50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YATANG"/>
    </sheetNames>
    <definedNames>
      <definedName name="arun1"/>
      <definedName name="arun2"/>
      <definedName name="arun3"/>
      <definedName name="chagun"/>
      <definedName name="paya"/>
      <definedName name="_xlbgnm.wat1"/>
      <definedName name="_xlbgnm.wat2"/>
    </defined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กรอกราคาวัสดุที่แหล่ง"/>
      <sheetName val="ได้ราคาคอนกรีต-เหล็กเสริม"/>
      <sheetName val="ได้ราคายาง"/>
      <sheetName val="ได้ราคาไม้แบบ"/>
      <sheetName val="BREAK DOWN"/>
      <sheetName val="ปกแผนงาน"/>
      <sheetName val="สรุปรายละเอียด"/>
      <sheetName val="แผนที่สังเขปใหม่"/>
      <sheetName val="แผนที่"/>
      <sheetName val="ประวัติ (2)"/>
      <sheetName val="แผนราย"/>
      <sheetName val="ปริมาณงาน"/>
      <sheetName val="ปริมาณเงิน"/>
      <sheetName val="plan"/>
      <sheetName val="ราคาประมาณ"/>
      <sheetName val="ราคาประมาณ (2)"/>
      <sheetName val="ราคาไฟฟ้า"/>
    </sheetNames>
    <sheetDataSet>
      <sheetData sheetId="0" refreshError="1">
        <row r="5">
          <cell r="H5">
            <v>25.5</v>
          </cell>
        </row>
        <row r="8">
          <cell r="B8">
            <v>1</v>
          </cell>
        </row>
        <row r="9">
          <cell r="B9">
            <v>2</v>
          </cell>
        </row>
        <row r="10">
          <cell r="B10">
            <v>3</v>
          </cell>
        </row>
        <row r="11">
          <cell r="B11">
            <v>4</v>
          </cell>
        </row>
        <row r="12">
          <cell r="B12">
            <v>5</v>
          </cell>
        </row>
        <row r="13">
          <cell r="B13">
            <v>6</v>
          </cell>
        </row>
        <row r="14">
          <cell r="B14">
            <v>7</v>
          </cell>
        </row>
        <row r="15">
          <cell r="B15">
            <v>8</v>
          </cell>
        </row>
        <row r="16">
          <cell r="B16">
            <v>9</v>
          </cell>
        </row>
        <row r="17">
          <cell r="N17">
            <v>51</v>
          </cell>
        </row>
        <row r="18">
          <cell r="B18">
            <v>11</v>
          </cell>
        </row>
        <row r="19">
          <cell r="B19">
            <v>12</v>
          </cell>
        </row>
        <row r="20">
          <cell r="B20">
            <v>13</v>
          </cell>
        </row>
        <row r="21">
          <cell r="B21">
            <v>14</v>
          </cell>
        </row>
        <row r="22">
          <cell r="B22">
            <v>15</v>
          </cell>
        </row>
        <row r="23">
          <cell r="B23">
            <v>16</v>
          </cell>
        </row>
        <row r="24">
          <cell r="B24">
            <v>17</v>
          </cell>
        </row>
        <row r="25">
          <cell r="B25">
            <v>18</v>
          </cell>
        </row>
        <row r="26">
          <cell r="B26">
            <v>19</v>
          </cell>
        </row>
        <row r="27">
          <cell r="B27">
            <v>20</v>
          </cell>
        </row>
        <row r="29">
          <cell r="B29">
            <v>22</v>
          </cell>
        </row>
        <row r="30">
          <cell r="B30">
            <v>23</v>
          </cell>
        </row>
        <row r="31">
          <cell r="B31">
            <v>24</v>
          </cell>
        </row>
        <row r="33">
          <cell r="B33">
            <v>26</v>
          </cell>
        </row>
        <row r="34">
          <cell r="B34">
            <v>27</v>
          </cell>
        </row>
        <row r="35">
          <cell r="B35">
            <v>28</v>
          </cell>
        </row>
        <row r="36">
          <cell r="B36">
            <v>29</v>
          </cell>
        </row>
        <row r="37">
          <cell r="B37">
            <v>30</v>
          </cell>
        </row>
        <row r="60">
          <cell r="Q60" t="e">
            <v>#REF!</v>
          </cell>
        </row>
        <row r="61">
          <cell r="Q61" t="e">
            <v>#REF!</v>
          </cell>
        </row>
        <row r="62">
          <cell r="Q62" t="e">
            <v>#REF!</v>
          </cell>
        </row>
        <row r="63">
          <cell r="Q63" t="e">
            <v>#REF!</v>
          </cell>
        </row>
        <row r="64">
          <cell r="Q64" t="e">
            <v>#REF!</v>
          </cell>
        </row>
        <row r="65">
          <cell r="Q65" t="e">
            <v>#REF!</v>
          </cell>
        </row>
        <row r="66">
          <cell r="Q66" t="e">
            <v>#REF!</v>
          </cell>
        </row>
        <row r="69">
          <cell r="Q69" t="e">
            <v>#REF!</v>
          </cell>
        </row>
        <row r="70">
          <cell r="Q70" t="e">
            <v>#REF!</v>
          </cell>
        </row>
      </sheetData>
      <sheetData sheetId="1" refreshError="1">
        <row r="8">
          <cell r="L8" t="str">
            <v xml:space="preserve">  RB 15 มม.</v>
          </cell>
          <cell r="M8" t="str">
            <v xml:space="preserve">  RB 19 มม.</v>
          </cell>
          <cell r="O8" t="str">
            <v xml:space="preserve">  DB 20 มม.SD40</v>
          </cell>
        </row>
        <row r="9">
          <cell r="D9">
            <v>2306</v>
          </cell>
          <cell r="G9">
            <v>2306</v>
          </cell>
          <cell r="I9">
            <v>20480</v>
          </cell>
          <cell r="J9">
            <v>19540</v>
          </cell>
          <cell r="K9">
            <v>18980</v>
          </cell>
          <cell r="L9">
            <v>18840</v>
          </cell>
          <cell r="M9">
            <v>18840</v>
          </cell>
          <cell r="N9">
            <v>18960</v>
          </cell>
          <cell r="O9">
            <v>18960</v>
          </cell>
          <cell r="P9">
            <v>18960</v>
          </cell>
          <cell r="Q9">
            <v>190</v>
          </cell>
          <cell r="T9">
            <v>350</v>
          </cell>
          <cell r="V9">
            <v>200</v>
          </cell>
          <cell r="X9">
            <v>25.61</v>
          </cell>
        </row>
        <row r="10">
          <cell r="D10">
            <v>252</v>
          </cell>
          <cell r="G10">
            <v>252</v>
          </cell>
          <cell r="I10">
            <v>51</v>
          </cell>
          <cell r="J10">
            <v>51</v>
          </cell>
          <cell r="K10">
            <v>51</v>
          </cell>
          <cell r="L10">
            <v>51</v>
          </cell>
          <cell r="M10">
            <v>51</v>
          </cell>
          <cell r="N10">
            <v>51</v>
          </cell>
          <cell r="O10">
            <v>51</v>
          </cell>
          <cell r="P10">
            <v>51</v>
          </cell>
          <cell r="Q10">
            <v>51</v>
          </cell>
          <cell r="T10">
            <v>61</v>
          </cell>
          <cell r="V10">
            <v>51</v>
          </cell>
          <cell r="X10">
            <v>0</v>
          </cell>
        </row>
        <row r="11">
          <cell r="D11">
            <v>296.67</v>
          </cell>
          <cell r="G11">
            <v>296.67</v>
          </cell>
          <cell r="I11">
            <v>60.28</v>
          </cell>
          <cell r="J11">
            <v>60.28</v>
          </cell>
          <cell r="K11">
            <v>60.28</v>
          </cell>
          <cell r="L11">
            <v>60.28</v>
          </cell>
          <cell r="M11">
            <v>60.28</v>
          </cell>
          <cell r="N11">
            <v>60.28</v>
          </cell>
          <cell r="O11">
            <v>60.28</v>
          </cell>
          <cell r="P11">
            <v>60.28</v>
          </cell>
          <cell r="Q11">
            <v>130.16999999999999</v>
          </cell>
          <cell r="T11">
            <v>155.5</v>
          </cell>
          <cell r="V11" t="e">
            <v>#REF!</v>
          </cell>
          <cell r="X11">
            <v>0</v>
          </cell>
        </row>
        <row r="12">
          <cell r="D12">
            <v>50</v>
          </cell>
          <cell r="G12">
            <v>50</v>
          </cell>
          <cell r="I12">
            <v>80</v>
          </cell>
          <cell r="J12">
            <v>80</v>
          </cell>
          <cell r="K12">
            <v>80</v>
          </cell>
          <cell r="L12">
            <v>80</v>
          </cell>
          <cell r="M12">
            <v>80</v>
          </cell>
          <cell r="N12">
            <v>80</v>
          </cell>
          <cell r="O12">
            <v>90</v>
          </cell>
          <cell r="P12">
            <v>90</v>
          </cell>
          <cell r="Q12" t="str">
            <v>-</v>
          </cell>
          <cell r="T12" t="str">
            <v>-</v>
          </cell>
          <cell r="V12" t="str">
            <v>-</v>
          </cell>
          <cell r="X12">
            <v>0</v>
          </cell>
        </row>
        <row r="13">
          <cell r="D13" t="str">
            <v>-</v>
          </cell>
          <cell r="G13" t="str">
            <v>-</v>
          </cell>
          <cell r="I13">
            <v>1978</v>
          </cell>
          <cell r="J13">
            <v>1978</v>
          </cell>
          <cell r="K13">
            <v>1978</v>
          </cell>
          <cell r="L13">
            <v>1978</v>
          </cell>
          <cell r="M13">
            <v>1978</v>
          </cell>
          <cell r="N13">
            <v>1978</v>
          </cell>
          <cell r="O13">
            <v>1978</v>
          </cell>
          <cell r="P13">
            <v>1978</v>
          </cell>
          <cell r="Q13" t="str">
            <v>-</v>
          </cell>
          <cell r="T13" t="str">
            <v>-</v>
          </cell>
          <cell r="V13" t="str">
            <v>-</v>
          </cell>
          <cell r="X13">
            <v>0</v>
          </cell>
        </row>
        <row r="14">
          <cell r="D14">
            <v>2652.67</v>
          </cell>
          <cell r="G14">
            <v>2652.67</v>
          </cell>
          <cell r="I14">
            <v>22598.28</v>
          </cell>
          <cell r="J14">
            <v>21658.28</v>
          </cell>
          <cell r="K14">
            <v>21098.28</v>
          </cell>
          <cell r="L14">
            <v>20958.28</v>
          </cell>
          <cell r="M14">
            <v>20958.28</v>
          </cell>
          <cell r="N14">
            <v>21078.28</v>
          </cell>
          <cell r="O14">
            <v>21088.28</v>
          </cell>
          <cell r="P14">
            <v>21088.28</v>
          </cell>
          <cell r="Q14">
            <v>320.16999999999996</v>
          </cell>
          <cell r="T14">
            <v>505.5</v>
          </cell>
          <cell r="V14" t="e">
            <v>#REF!</v>
          </cell>
          <cell r="X14">
            <v>25.61</v>
          </cell>
        </row>
        <row r="18">
          <cell r="G18">
            <v>1061.068</v>
          </cell>
          <cell r="I18">
            <v>928.43449999999996</v>
          </cell>
          <cell r="Q18">
            <v>848.85440000000006</v>
          </cell>
          <cell r="T18">
            <v>583.5874</v>
          </cell>
        </row>
        <row r="19">
          <cell r="G19">
            <v>172.091375</v>
          </cell>
          <cell r="I19">
            <v>172.091375</v>
          </cell>
          <cell r="Q19">
            <v>172.091375</v>
          </cell>
          <cell r="T19">
            <v>188.09987499999997</v>
          </cell>
        </row>
        <row r="20">
          <cell r="G20">
            <v>570.14860999999996</v>
          </cell>
          <cell r="I20">
            <v>570.14860999999996</v>
          </cell>
          <cell r="Q20">
            <v>570.14860999999996</v>
          </cell>
          <cell r="T20">
            <v>623.18568999999991</v>
          </cell>
        </row>
        <row r="21">
          <cell r="G21">
            <v>298</v>
          </cell>
          <cell r="I21">
            <v>298</v>
          </cell>
          <cell r="Q21">
            <v>298</v>
          </cell>
          <cell r="T21">
            <v>329</v>
          </cell>
        </row>
        <row r="22">
          <cell r="G22">
            <v>2101.3079849999999</v>
          </cell>
          <cell r="I22">
            <v>1968.674485</v>
          </cell>
          <cell r="Q22">
            <v>1889.0943849999999</v>
          </cell>
          <cell r="T22">
            <v>1723.872965</v>
          </cell>
        </row>
        <row r="26">
          <cell r="G26">
            <v>848.85440000000006</v>
          </cell>
          <cell r="I26">
            <v>795.80100000000004</v>
          </cell>
          <cell r="Q26">
            <v>1326.335</v>
          </cell>
          <cell r="S26">
            <v>1061.068</v>
          </cell>
          <cell r="V26">
            <v>1061.068</v>
          </cell>
        </row>
        <row r="27">
          <cell r="G27">
            <v>172.091375</v>
          </cell>
          <cell r="I27">
            <v>172.091375</v>
          </cell>
          <cell r="Q27">
            <v>440.23374999999999</v>
          </cell>
          <cell r="S27">
            <v>480.25499999999994</v>
          </cell>
          <cell r="V27">
            <v>480.25499999999994</v>
          </cell>
        </row>
        <row r="28">
          <cell r="G28">
            <v>570.14860999999996</v>
          </cell>
          <cell r="I28">
            <v>570.14860999999996</v>
          </cell>
          <cell r="Q28" t="str">
            <v>-</v>
          </cell>
          <cell r="S28" t="str">
            <v>-</v>
          </cell>
          <cell r="V28" t="str">
            <v>-</v>
          </cell>
        </row>
        <row r="29">
          <cell r="G29">
            <v>298</v>
          </cell>
          <cell r="I29">
            <v>298</v>
          </cell>
          <cell r="Q29">
            <v>114</v>
          </cell>
          <cell r="S29">
            <v>114</v>
          </cell>
          <cell r="V29">
            <v>114</v>
          </cell>
        </row>
        <row r="30">
          <cell r="G30">
            <v>1889.0943849999999</v>
          </cell>
          <cell r="I30">
            <v>1836.0409850000001</v>
          </cell>
          <cell r="Q30">
            <v>1880.5687499999999</v>
          </cell>
          <cell r="S30">
            <v>1655.3229999999999</v>
          </cell>
          <cell r="V30">
            <v>1655.3229999999999</v>
          </cell>
        </row>
      </sheetData>
      <sheetData sheetId="2" refreshError="1">
        <row r="1">
          <cell r="B1" t="str">
            <v>รายละเอียดข้อมูลราคายางและวัสดุที่ใช้ทำ Asphaltic Concrete</v>
          </cell>
        </row>
        <row r="13">
          <cell r="F13">
            <v>13675</v>
          </cell>
          <cell r="G13">
            <v>17380</v>
          </cell>
          <cell r="H13">
            <v>15500</v>
          </cell>
          <cell r="I13">
            <v>14149</v>
          </cell>
          <cell r="J13">
            <v>13980</v>
          </cell>
          <cell r="K13">
            <v>0</v>
          </cell>
          <cell r="L13">
            <v>13586</v>
          </cell>
          <cell r="M13">
            <v>199760</v>
          </cell>
          <cell r="N13">
            <v>310</v>
          </cell>
          <cell r="O13">
            <v>250</v>
          </cell>
        </row>
        <row r="14">
          <cell r="F14">
            <v>200</v>
          </cell>
          <cell r="G14">
            <v>0</v>
          </cell>
          <cell r="H14">
            <v>200</v>
          </cell>
          <cell r="I14">
            <v>210</v>
          </cell>
          <cell r="J14">
            <v>0</v>
          </cell>
          <cell r="K14">
            <v>0</v>
          </cell>
          <cell r="L14">
            <v>210</v>
          </cell>
          <cell r="M14">
            <v>210</v>
          </cell>
          <cell r="N14">
            <v>61</v>
          </cell>
          <cell r="O14">
            <v>61</v>
          </cell>
        </row>
        <row r="15">
          <cell r="F15">
            <v>235.31</v>
          </cell>
          <cell r="G15">
            <v>0</v>
          </cell>
          <cell r="H15">
            <v>235.31</v>
          </cell>
          <cell r="I15">
            <v>247.11</v>
          </cell>
          <cell r="J15">
            <v>0</v>
          </cell>
          <cell r="K15">
            <v>0</v>
          </cell>
          <cell r="L15">
            <v>247.11</v>
          </cell>
          <cell r="M15">
            <v>0</v>
          </cell>
          <cell r="N15">
            <v>155.5</v>
          </cell>
          <cell r="O15">
            <v>155.5</v>
          </cell>
        </row>
        <row r="16">
          <cell r="F16">
            <v>35</v>
          </cell>
          <cell r="G16">
            <v>35</v>
          </cell>
          <cell r="H16">
            <v>25</v>
          </cell>
          <cell r="I16">
            <v>24</v>
          </cell>
          <cell r="J16">
            <v>24</v>
          </cell>
          <cell r="K16">
            <v>24</v>
          </cell>
          <cell r="L16">
            <v>24</v>
          </cell>
          <cell r="M16">
            <v>24</v>
          </cell>
          <cell r="N16">
            <v>0</v>
          </cell>
          <cell r="O16">
            <v>0</v>
          </cell>
        </row>
        <row r="17">
          <cell r="F17">
            <v>13945.31</v>
          </cell>
          <cell r="G17">
            <v>17415</v>
          </cell>
          <cell r="H17">
            <v>15760.31</v>
          </cell>
          <cell r="I17">
            <v>14420.11</v>
          </cell>
          <cell r="J17">
            <v>14004</v>
          </cell>
          <cell r="K17">
            <v>24</v>
          </cell>
          <cell r="L17">
            <v>13857.11</v>
          </cell>
          <cell r="M17">
            <v>199784</v>
          </cell>
          <cell r="N17">
            <v>465.5</v>
          </cell>
          <cell r="O17">
            <v>405.5</v>
          </cell>
        </row>
      </sheetData>
      <sheetData sheetId="3" refreshError="1">
        <row r="11">
          <cell r="E11">
            <v>435.3</v>
          </cell>
          <cell r="F11">
            <v>435.3</v>
          </cell>
          <cell r="G11">
            <v>554.25</v>
          </cell>
        </row>
        <row r="12">
          <cell r="E12">
            <v>4</v>
          </cell>
          <cell r="F12">
            <v>5</v>
          </cell>
          <cell r="G12">
            <v>3</v>
          </cell>
        </row>
        <row r="13">
          <cell r="E13">
            <v>108.825</v>
          </cell>
          <cell r="F13">
            <v>87.06</v>
          </cell>
          <cell r="G13">
            <v>184.75</v>
          </cell>
        </row>
        <row r="14">
          <cell r="E14">
            <v>82</v>
          </cell>
          <cell r="F14">
            <v>82</v>
          </cell>
          <cell r="G14">
            <v>60</v>
          </cell>
        </row>
        <row r="15">
          <cell r="E15">
            <v>190.82499999999999</v>
          </cell>
          <cell r="F15">
            <v>169.06</v>
          </cell>
          <cell r="G15">
            <v>244.75</v>
          </cell>
        </row>
      </sheetData>
      <sheetData sheetId="4" refreshError="1">
        <row r="1">
          <cell r="A1" t="str">
            <v>รายละเอียด  BREAK DOWN COST ปรับปรุงย่านชุมชน</v>
          </cell>
        </row>
        <row r="6">
          <cell r="A6">
            <v>1</v>
          </cell>
        </row>
        <row r="15">
          <cell r="A15" t="str">
            <v>END</v>
          </cell>
        </row>
        <row r="16">
          <cell r="A16" t="e">
            <v>#REF!</v>
          </cell>
        </row>
        <row r="20">
          <cell r="A20" t="e">
            <v>#REF!</v>
          </cell>
        </row>
        <row r="24">
          <cell r="A24" t="e">
            <v>#REF!</v>
          </cell>
        </row>
        <row r="28">
          <cell r="A28" t="e">
            <v>#REF!</v>
          </cell>
        </row>
        <row r="32">
          <cell r="A32" t="e">
            <v>#REF!</v>
          </cell>
        </row>
        <row r="42">
          <cell r="A42" t="e">
            <v>#REF!</v>
          </cell>
        </row>
        <row r="53">
          <cell r="A53" t="e">
            <v>#REF!</v>
          </cell>
        </row>
        <row r="65">
          <cell r="A65" t="e">
            <v>#REF!</v>
          </cell>
        </row>
        <row r="77">
          <cell r="A77">
            <v>2</v>
          </cell>
        </row>
        <row r="113">
          <cell r="A113">
            <v>4</v>
          </cell>
        </row>
        <row r="126">
          <cell r="A126" t="e">
            <v>#REF!</v>
          </cell>
        </row>
        <row r="137">
          <cell r="A137">
            <v>5</v>
          </cell>
        </row>
        <row r="157">
          <cell r="A157">
            <v>6</v>
          </cell>
        </row>
        <row r="167">
          <cell r="A167" t="e">
            <v>#REF!</v>
          </cell>
        </row>
        <row r="177">
          <cell r="A177" t="e">
            <v>#REF!</v>
          </cell>
        </row>
        <row r="186">
          <cell r="A186">
            <v>7</v>
          </cell>
        </row>
        <row r="195">
          <cell r="A195" t="e">
            <v>#REF!</v>
          </cell>
        </row>
        <row r="217">
          <cell r="A217">
            <v>8</v>
          </cell>
        </row>
        <row r="226">
          <cell r="A226" t="e">
            <v>#REF!</v>
          </cell>
        </row>
        <row r="235">
          <cell r="A235">
            <v>9</v>
          </cell>
        </row>
        <row r="244">
          <cell r="A244">
            <v>10</v>
          </cell>
        </row>
        <row r="258">
          <cell r="A258" t="e">
            <v>#REF!</v>
          </cell>
        </row>
        <row r="267">
          <cell r="A267">
            <v>11</v>
          </cell>
        </row>
        <row r="272">
          <cell r="A272">
            <v>12</v>
          </cell>
        </row>
        <row r="292">
          <cell r="A292" t="e">
            <v>#REF!</v>
          </cell>
        </row>
        <row r="306">
          <cell r="A306" t="e">
            <v>#REF!</v>
          </cell>
        </row>
        <row r="315">
          <cell r="A315" t="e">
            <v>#REF!</v>
          </cell>
        </row>
        <row r="324">
          <cell r="A324" t="e">
            <v>#REF!</v>
          </cell>
        </row>
        <row r="333">
          <cell r="A333">
            <v>12</v>
          </cell>
        </row>
        <row r="342">
          <cell r="A342">
            <v>14</v>
          </cell>
        </row>
        <row r="349">
          <cell r="A349" t="e">
            <v>#REF!</v>
          </cell>
        </row>
        <row r="357">
          <cell r="A357" t="e">
            <v>#REF!</v>
          </cell>
        </row>
        <row r="372">
          <cell r="A372" t="e">
            <v>#REF!</v>
          </cell>
        </row>
        <row r="385">
          <cell r="A385" t="e">
            <v>#REF!</v>
          </cell>
        </row>
        <row r="400">
          <cell r="A400" t="e">
            <v>#REF!</v>
          </cell>
        </row>
        <row r="413">
          <cell r="A413">
            <v>13</v>
          </cell>
        </row>
        <row r="442">
          <cell r="A442" t="e">
            <v>#REF!</v>
          </cell>
        </row>
        <row r="455">
          <cell r="A455" t="e">
            <v>#REF!</v>
          </cell>
        </row>
        <row r="470">
          <cell r="A470" t="e">
            <v>#REF!</v>
          </cell>
        </row>
        <row r="483">
          <cell r="A483" t="e">
            <v>#REF!</v>
          </cell>
        </row>
        <row r="498">
          <cell r="A498" t="e">
            <v>#REF!</v>
          </cell>
        </row>
        <row r="511">
          <cell r="A511" t="e">
            <v>#REF!</v>
          </cell>
        </row>
        <row r="526">
          <cell r="A526" t="e">
            <v>#REF!</v>
          </cell>
        </row>
        <row r="539">
          <cell r="A539" t="e">
            <v>#REF!</v>
          </cell>
        </row>
        <row r="556">
          <cell r="A556" t="e">
            <v>#REF!</v>
          </cell>
        </row>
        <row r="568">
          <cell r="A568" t="e">
            <v>#REF!</v>
          </cell>
        </row>
        <row r="578">
          <cell r="A578" t="e">
            <v>#REF!</v>
          </cell>
        </row>
        <row r="587">
          <cell r="A587" t="e">
            <v>#REF!</v>
          </cell>
        </row>
        <row r="594">
          <cell r="A594" t="e">
            <v>#REF!</v>
          </cell>
        </row>
        <row r="601">
          <cell r="A601" t="e">
            <v>#REF!</v>
          </cell>
        </row>
        <row r="625">
          <cell r="A625" t="e">
            <v>#REF!</v>
          </cell>
        </row>
        <row r="637">
          <cell r="A637" t="e">
            <v>#REF!</v>
          </cell>
        </row>
        <row r="649">
          <cell r="A649" t="e">
            <v>#REF!</v>
          </cell>
        </row>
        <row r="675">
          <cell r="A675" t="e">
            <v>#REF!</v>
          </cell>
        </row>
        <row r="721">
          <cell r="A721" t="e">
            <v>#REF!</v>
          </cell>
        </row>
        <row r="749">
          <cell r="A749" t="e">
            <v>#REF!</v>
          </cell>
        </row>
        <row r="772">
          <cell r="A772" t="e">
            <v>#REF!</v>
          </cell>
        </row>
        <row r="787">
          <cell r="A787" t="e">
            <v>#REF!</v>
          </cell>
        </row>
        <row r="804">
          <cell r="A804" t="e">
            <v>#REF!</v>
          </cell>
        </row>
        <row r="814">
          <cell r="A814" t="e">
            <v>#REF!</v>
          </cell>
        </row>
        <row r="827">
          <cell r="A827" t="e">
            <v>#REF!</v>
          </cell>
        </row>
        <row r="840">
          <cell r="A840" t="e">
            <v>#REF!</v>
          </cell>
        </row>
        <row r="855">
          <cell r="A855">
            <v>14</v>
          </cell>
        </row>
        <row r="870">
          <cell r="A870" t="e">
            <v>#REF!</v>
          </cell>
        </row>
        <row r="885">
          <cell r="A885" t="e">
            <v>#REF!</v>
          </cell>
        </row>
        <row r="900">
          <cell r="A900" t="e">
            <v>#REF!</v>
          </cell>
        </row>
        <row r="915">
          <cell r="A915" t="e">
            <v>#REF!</v>
          </cell>
        </row>
        <row r="930">
          <cell r="A930" t="e">
            <v>#REF!</v>
          </cell>
        </row>
        <row r="945">
          <cell r="A945" t="e">
            <v>#REF!</v>
          </cell>
        </row>
        <row r="960">
          <cell r="A960">
            <v>18</v>
          </cell>
        </row>
        <row r="975">
          <cell r="A975" t="e">
            <v>#REF!</v>
          </cell>
        </row>
        <row r="990">
          <cell r="A990">
            <v>19</v>
          </cell>
        </row>
        <row r="1005">
          <cell r="A1005" t="e">
            <v>#REF!</v>
          </cell>
        </row>
        <row r="1020">
          <cell r="A1020" t="e">
            <v>#REF!</v>
          </cell>
        </row>
        <row r="1035">
          <cell r="A1035">
            <v>15</v>
          </cell>
        </row>
        <row r="1050">
          <cell r="A1050" t="e">
            <v>#REF!</v>
          </cell>
        </row>
        <row r="1065">
          <cell r="A1065" t="e">
            <v>#REF!</v>
          </cell>
        </row>
        <row r="1080">
          <cell r="A1080" t="e">
            <v>#REF!</v>
          </cell>
        </row>
        <row r="1118">
          <cell r="A1118" t="e">
            <v>#REF!</v>
          </cell>
        </row>
        <row r="1145">
          <cell r="A1145" t="e">
            <v>#REF!</v>
          </cell>
        </row>
        <row r="1176">
          <cell r="A1176" t="e">
            <v>#REF!</v>
          </cell>
        </row>
        <row r="1207">
          <cell r="A1207" t="e">
            <v>#REF!</v>
          </cell>
        </row>
        <row r="1238">
          <cell r="A1238" t="e">
            <v>#REF!</v>
          </cell>
        </row>
        <row r="1269">
          <cell r="A1269" t="e">
            <v>#REF!</v>
          </cell>
        </row>
        <row r="1299">
          <cell r="A1299" t="e">
            <v>#REF!</v>
          </cell>
        </row>
        <row r="1330">
          <cell r="A1330" t="e">
            <v>#REF!</v>
          </cell>
        </row>
        <row r="1361">
          <cell r="A1361" t="e">
            <v>#REF!</v>
          </cell>
        </row>
        <row r="1392">
          <cell r="A1392" t="e">
            <v>#REF!</v>
          </cell>
        </row>
        <row r="1425">
          <cell r="A1425">
            <v>16</v>
          </cell>
        </row>
        <row r="1458">
          <cell r="A1458" t="e">
            <v>#REF!</v>
          </cell>
        </row>
        <row r="1491">
          <cell r="A1491" t="e">
            <v>#REF!</v>
          </cell>
        </row>
        <row r="1521">
          <cell r="A1521" t="e">
            <v>#REF!</v>
          </cell>
        </row>
        <row r="1555">
          <cell r="A1555" t="e">
            <v>#REF!</v>
          </cell>
        </row>
        <row r="1584">
          <cell r="A1584" t="e">
            <v>#REF!</v>
          </cell>
        </row>
        <row r="1618">
          <cell r="A1618" t="e">
            <v>#REF!</v>
          </cell>
        </row>
        <row r="1647">
          <cell r="A1647" t="e">
            <v>#REF!</v>
          </cell>
        </row>
        <row r="1681">
          <cell r="A1681" t="e">
            <v>#REF!</v>
          </cell>
        </row>
        <row r="1710">
          <cell r="A1710" t="e">
            <v>#REF!</v>
          </cell>
        </row>
        <row r="1743">
          <cell r="A1743" t="e">
            <v>#REF!</v>
          </cell>
        </row>
        <row r="1772">
          <cell r="A1772" t="e">
            <v>#REF!</v>
          </cell>
        </row>
        <row r="1802">
          <cell r="A1802" t="e">
            <v>#REF!</v>
          </cell>
        </row>
        <row r="1829">
          <cell r="A1829" t="e">
            <v>#REF!</v>
          </cell>
        </row>
        <row r="1848">
          <cell r="A1848" t="e">
            <v>#REF!</v>
          </cell>
        </row>
        <row r="1872">
          <cell r="A1872">
            <v>17</v>
          </cell>
        </row>
        <row r="1882">
          <cell r="A1882">
            <v>18</v>
          </cell>
        </row>
        <row r="1896">
          <cell r="A1896">
            <v>19</v>
          </cell>
        </row>
        <row r="1909">
          <cell r="A1909" t="e">
            <v>#REF!</v>
          </cell>
        </row>
        <row r="1922">
          <cell r="A1922" t="e">
            <v>#REF!</v>
          </cell>
        </row>
        <row r="1940">
          <cell r="A1940" t="e">
            <v>#REF!</v>
          </cell>
        </row>
        <row r="1966">
          <cell r="A1966" t="e">
            <v>#REF!</v>
          </cell>
        </row>
        <row r="1984">
          <cell r="A1984" t="e">
            <v>#REF!</v>
          </cell>
        </row>
        <row r="2010">
          <cell r="A2010" t="e">
            <v>#REF!</v>
          </cell>
        </row>
        <row r="2028">
          <cell r="A2028" t="e">
            <v>#REF!</v>
          </cell>
        </row>
        <row r="2055">
          <cell r="A2055">
            <v>20</v>
          </cell>
        </row>
        <row r="2068">
          <cell r="A2068">
            <v>21</v>
          </cell>
        </row>
        <row r="2088">
          <cell r="A2088" t="e">
            <v>#REF!</v>
          </cell>
        </row>
        <row r="2107">
          <cell r="A2107" t="e">
            <v>#REF!</v>
          </cell>
        </row>
        <row r="2126">
          <cell r="A2126" t="e">
            <v>#REF!</v>
          </cell>
        </row>
        <row r="2138">
          <cell r="A2138" t="e">
            <v>#REF!</v>
          </cell>
        </row>
        <row r="2151">
          <cell r="A2151" t="e">
            <v>#REF!</v>
          </cell>
        </row>
        <row r="2164">
          <cell r="A2164" t="e">
            <v>#REF!</v>
          </cell>
        </row>
        <row r="2177">
          <cell r="A2177" t="e">
            <v>#REF!</v>
          </cell>
        </row>
        <row r="2196">
          <cell r="A2196" t="e">
            <v>#REF!</v>
          </cell>
        </row>
        <row r="2217">
          <cell r="A2217" t="e">
            <v>#REF!</v>
          </cell>
        </row>
        <row r="2236">
          <cell r="A2236" t="e">
            <v>#REF!</v>
          </cell>
        </row>
        <row r="2255">
          <cell r="A2255" t="e">
            <v>#REF!</v>
          </cell>
        </row>
        <row r="2271">
          <cell r="A2271" t="e">
            <v>#REF!</v>
          </cell>
        </row>
        <row r="2287">
          <cell r="A2287" t="e">
            <v>#REF!</v>
          </cell>
        </row>
        <row r="2303">
          <cell r="A2303" t="e">
            <v>#REF!</v>
          </cell>
        </row>
        <row r="2319">
          <cell r="A2319" t="e">
            <v>#REF!</v>
          </cell>
        </row>
        <row r="2335">
          <cell r="A2335" t="e">
            <v>#REF!</v>
          </cell>
        </row>
        <row r="2361">
          <cell r="A2361" t="e">
            <v>#REF!</v>
          </cell>
        </row>
        <row r="2387">
          <cell r="A2387" t="e">
            <v>#REF!</v>
          </cell>
        </row>
        <row r="2413">
          <cell r="A2413" t="e">
            <v>#REF!</v>
          </cell>
        </row>
        <row r="2439">
          <cell r="A2439" t="e">
            <v>#REF!</v>
          </cell>
        </row>
        <row r="2465">
          <cell r="A2465" t="e">
            <v>#REF!</v>
          </cell>
        </row>
        <row r="2489">
          <cell r="A2489" t="e">
            <v>#REF!</v>
          </cell>
        </row>
        <row r="2513">
          <cell r="A2513" t="e">
            <v>#REF!</v>
          </cell>
        </row>
        <row r="2537">
          <cell r="A2537" t="e">
            <v>#REF!</v>
          </cell>
        </row>
        <row r="2561">
          <cell r="A2561" t="e">
            <v>#REF!</v>
          </cell>
        </row>
        <row r="2585">
          <cell r="A2585" t="e">
            <v>#REF!</v>
          </cell>
        </row>
        <row r="2596">
          <cell r="A2596" t="e">
            <v>#REF!</v>
          </cell>
        </row>
        <row r="2610">
          <cell r="A2610" t="e">
            <v>#REF!</v>
          </cell>
        </row>
        <row r="2623">
          <cell r="A2623" t="e">
            <v>#REF!</v>
          </cell>
        </row>
        <row r="2636">
          <cell r="A2636" t="e">
            <v>#REF!</v>
          </cell>
        </row>
        <row r="2649">
          <cell r="A2649" t="e">
            <v>#REF!</v>
          </cell>
        </row>
        <row r="2662">
          <cell r="A2662" t="e">
            <v>#REF!</v>
          </cell>
        </row>
        <row r="2675">
          <cell r="A2675" t="e">
            <v>#REF!</v>
          </cell>
        </row>
        <row r="2688">
          <cell r="A2688" t="e">
            <v>#REF!</v>
          </cell>
        </row>
        <row r="2701">
          <cell r="A2701" t="e">
            <v>#REF!</v>
          </cell>
        </row>
        <row r="2714">
          <cell r="A2714" t="e">
            <v>#REF!</v>
          </cell>
        </row>
        <row r="2727">
          <cell r="A2727" t="e">
            <v>#REF!</v>
          </cell>
        </row>
        <row r="2740">
          <cell r="A2740" t="e">
            <v>#REF!</v>
          </cell>
        </row>
        <row r="2753">
          <cell r="A2753" t="e">
            <v>#REF!</v>
          </cell>
        </row>
        <row r="2766">
          <cell r="A2766" t="e">
            <v>#REF!</v>
          </cell>
        </row>
        <row r="2778">
          <cell r="A2778" t="e">
            <v>#REF!</v>
          </cell>
        </row>
        <row r="2784">
          <cell r="A2784" t="e">
            <v>#REF!</v>
          </cell>
        </row>
        <row r="2790">
          <cell r="A2790" t="e">
            <v>#REF!</v>
          </cell>
        </row>
        <row r="2800">
          <cell r="A2800" t="e">
            <v>#REF!</v>
          </cell>
        </row>
        <row r="2821">
          <cell r="A2821" t="e">
            <v>#REF!</v>
          </cell>
        </row>
        <row r="2834">
          <cell r="A2834" t="e">
            <v>#REF!</v>
          </cell>
        </row>
        <row r="2845">
          <cell r="A2845" t="e">
            <v>#REF!</v>
          </cell>
        </row>
        <row r="2856">
          <cell r="A2856" t="e">
            <v>#REF!</v>
          </cell>
        </row>
        <row r="2871">
          <cell r="A2871" t="e">
            <v>#REF!</v>
          </cell>
        </row>
        <row r="2884">
          <cell r="A2884" t="e">
            <v>#REF!</v>
          </cell>
        </row>
        <row r="2897">
          <cell r="A2897" t="e">
            <v>#REF!</v>
          </cell>
        </row>
        <row r="2910">
          <cell r="A2910">
            <v>22</v>
          </cell>
        </row>
        <row r="2957">
          <cell r="A2957" t="e">
            <v>#REF!</v>
          </cell>
        </row>
        <row r="2998">
          <cell r="A2998" t="e">
            <v>#REF!</v>
          </cell>
        </row>
        <row r="3015">
          <cell r="A3015">
            <v>28</v>
          </cell>
        </row>
        <row r="3033">
          <cell r="A3033" t="e">
            <v>#REF!</v>
          </cell>
        </row>
        <row r="3048">
          <cell r="A3048" t="e">
            <v>#REF!</v>
          </cell>
        </row>
        <row r="3082">
          <cell r="A3082" t="e">
            <v>#REF!</v>
          </cell>
        </row>
        <row r="3107">
          <cell r="A3107">
            <v>23</v>
          </cell>
        </row>
        <row r="3133">
          <cell r="A3133" t="e">
            <v>#REF!</v>
          </cell>
        </row>
        <row r="3149">
          <cell r="A3149" t="e">
            <v>#REF!</v>
          </cell>
        </row>
        <row r="3166">
          <cell r="A3166" t="e">
            <v>#REF!</v>
          </cell>
        </row>
        <row r="3173">
          <cell r="A3173" t="e">
            <v>#REF!</v>
          </cell>
        </row>
        <row r="3180">
          <cell r="A3180" t="e">
            <v>#REF!</v>
          </cell>
        </row>
        <row r="3187">
          <cell r="A3187" t="e">
            <v>#REF!</v>
          </cell>
        </row>
        <row r="3194">
          <cell r="A3194">
            <v>24</v>
          </cell>
        </row>
        <row r="3202">
          <cell r="A3202" t="e">
            <v>#REF!</v>
          </cell>
        </row>
        <row r="3217">
          <cell r="A3217" t="e">
            <v>#REF!</v>
          </cell>
        </row>
        <row r="3249">
          <cell r="A3249" t="e">
            <v>#REF!</v>
          </cell>
        </row>
        <row r="3274">
          <cell r="A3274" t="e">
            <v>#REF!</v>
          </cell>
        </row>
        <row r="3301">
          <cell r="A3301" t="e">
            <v>#REF!</v>
          </cell>
        </row>
        <row r="3325">
          <cell r="A3325" t="e">
            <v>#REF!</v>
          </cell>
        </row>
        <row r="3351">
          <cell r="A3351" t="e">
            <v>#REF!</v>
          </cell>
        </row>
        <row r="3377">
          <cell r="A3377" t="e">
            <v>#REF!</v>
          </cell>
        </row>
        <row r="3426">
          <cell r="A3426" t="e">
            <v>#REF!</v>
          </cell>
        </row>
        <row r="3429">
          <cell r="A3429" t="e">
            <v>#REF!</v>
          </cell>
        </row>
        <row r="3432">
          <cell r="A3432" t="e">
            <v>#REF!</v>
          </cell>
        </row>
        <row r="3435">
          <cell r="A3435" t="e">
            <v>#REF!</v>
          </cell>
        </row>
        <row r="3438">
          <cell r="A3438" t="e">
            <v>#REF!</v>
          </cell>
        </row>
        <row r="3467">
          <cell r="A3467" t="e">
            <v>#REF!</v>
          </cell>
        </row>
        <row r="3496">
          <cell r="A3496" t="e">
            <v>#REF!</v>
          </cell>
        </row>
        <row r="3525">
          <cell r="A3525" t="e">
            <v>#REF!</v>
          </cell>
        </row>
        <row r="3554">
          <cell r="A3554" t="e">
            <v>#REF!</v>
          </cell>
        </row>
        <row r="3570">
          <cell r="A3570" t="e">
            <v>#REF!</v>
          </cell>
        </row>
        <row r="3586">
          <cell r="A3586" t="e">
            <v>#REF!</v>
          </cell>
        </row>
        <row r="3602">
          <cell r="A3602" t="e">
            <v>#REF!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ผนที่ควบคุมใหม่ (6)"/>
      <sheetName val="Form2 (เชคของเดิม)"/>
      <sheetName val="2-3.00X3.00"/>
      <sheetName val="2-1.80X1.80"/>
      <sheetName val="2-2.40X2.40"/>
      <sheetName val="2-2.10X2.10"/>
      <sheetName val="Worksheet"/>
      <sheetName val="Summary"/>
      <sheetName val="data"/>
      <sheetName val="table 1"/>
      <sheetName val="Sheet2"/>
      <sheetName val="Sheet3"/>
      <sheetName val="แผนที่ขนส่ง"/>
      <sheetName val="f ทาง"/>
      <sheetName val="f สะพานและท่อเหลี่ยม"/>
      <sheetName val="Form1"/>
      <sheetName val="Form2"/>
      <sheetName val="นั่งร้านปั้นจั่น1 (2)"/>
      <sheetName val="Form3"/>
      <sheetName val="นั่งร้านปั้นจั่น1"/>
      <sheetName val="กรอกราคาวัสดุที่แหล่ง"/>
      <sheetName val="ได้ราคาคอนกรีต-เหล็กเสริม"/>
      <sheetName val="ได้ราคายาง"/>
      <sheetName val="ได้ราคาไม้แบบ"/>
      <sheetName val="ได้งานตีเส้น"/>
      <sheetName val="อำนวยการ"/>
      <sheetName val="อำนวยการ Bdg"/>
      <sheetName val="ดอกเบี้ย,กำไร"/>
      <sheetName val="ดอกเบี้ย,กำไร Bdg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L7">
            <v>18</v>
          </cell>
        </row>
        <row r="8">
          <cell r="L8">
            <v>1.2</v>
          </cell>
        </row>
        <row r="9">
          <cell r="L9">
            <v>2.1</v>
          </cell>
        </row>
        <row r="10">
          <cell r="L10">
            <v>2.1</v>
          </cell>
        </row>
        <row r="11">
          <cell r="L11">
            <v>2</v>
          </cell>
        </row>
      </sheetData>
      <sheetData sheetId="7"/>
      <sheetData sheetId="8">
        <row r="67">
          <cell r="B67">
            <v>2102100120</v>
          </cell>
        </row>
        <row r="68">
          <cell r="B68">
            <v>0.15</v>
          </cell>
        </row>
        <row r="69">
          <cell r="B69">
            <v>0.17499999999999999</v>
          </cell>
        </row>
        <row r="70">
          <cell r="B70">
            <v>0.2</v>
          </cell>
        </row>
        <row r="71">
          <cell r="B71">
            <v>3</v>
          </cell>
        </row>
        <row r="82">
          <cell r="D82">
            <v>4.8</v>
          </cell>
        </row>
      </sheetData>
      <sheetData sheetId="9">
        <row r="5">
          <cell r="A5">
            <v>2101800000</v>
          </cell>
          <cell r="B5">
            <v>19</v>
          </cell>
          <cell r="C5">
            <v>20</v>
          </cell>
          <cell r="D5">
            <v>16</v>
          </cell>
          <cell r="E5">
            <v>14</v>
          </cell>
          <cell r="F5">
            <v>265</v>
          </cell>
          <cell r="G5">
            <v>12</v>
          </cell>
          <cell r="H5">
            <v>120</v>
          </cell>
          <cell r="I5">
            <v>190</v>
          </cell>
          <cell r="J5">
            <v>12</v>
          </cell>
          <cell r="K5">
            <v>16.5</v>
          </cell>
          <cell r="L5">
            <v>100</v>
          </cell>
          <cell r="M5">
            <v>100</v>
          </cell>
          <cell r="N5">
            <v>215</v>
          </cell>
          <cell r="O5">
            <v>180</v>
          </cell>
          <cell r="P5">
            <v>295</v>
          </cell>
          <cell r="Q5">
            <v>12</v>
          </cell>
          <cell r="R5">
            <v>25</v>
          </cell>
          <cell r="S5">
            <v>12</v>
          </cell>
          <cell r="T5">
            <v>45</v>
          </cell>
          <cell r="U5">
            <v>11</v>
          </cell>
          <cell r="Y5">
            <v>12</v>
          </cell>
          <cell r="Z5">
            <v>30</v>
          </cell>
          <cell r="AA5">
            <v>230</v>
          </cell>
          <cell r="AB5">
            <v>12</v>
          </cell>
          <cell r="AC5">
            <v>16.5</v>
          </cell>
          <cell r="AD5">
            <v>195</v>
          </cell>
        </row>
        <row r="6">
          <cell r="A6">
            <v>2101800031</v>
          </cell>
          <cell r="B6">
            <v>16.5</v>
          </cell>
          <cell r="C6">
            <v>20</v>
          </cell>
          <cell r="D6">
            <v>16</v>
          </cell>
          <cell r="E6">
            <v>16.5</v>
          </cell>
          <cell r="F6">
            <v>265</v>
          </cell>
          <cell r="G6">
            <v>12</v>
          </cell>
          <cell r="H6">
            <v>120</v>
          </cell>
          <cell r="I6">
            <v>190</v>
          </cell>
          <cell r="J6">
            <v>12</v>
          </cell>
          <cell r="K6">
            <v>16.5</v>
          </cell>
          <cell r="L6">
            <v>100</v>
          </cell>
          <cell r="M6">
            <v>100</v>
          </cell>
          <cell r="N6">
            <v>215</v>
          </cell>
          <cell r="O6">
            <v>180</v>
          </cell>
          <cell r="P6">
            <v>295</v>
          </cell>
          <cell r="Q6">
            <v>12</v>
          </cell>
          <cell r="R6">
            <v>30</v>
          </cell>
          <cell r="S6">
            <v>12</v>
          </cell>
          <cell r="T6">
            <v>45</v>
          </cell>
          <cell r="U6">
            <v>11</v>
          </cell>
          <cell r="Y6">
            <v>12</v>
          </cell>
          <cell r="Z6">
            <v>30</v>
          </cell>
          <cell r="AA6">
            <v>230</v>
          </cell>
          <cell r="AB6">
            <v>12</v>
          </cell>
          <cell r="AC6">
            <v>16.5</v>
          </cell>
          <cell r="AD6">
            <v>195</v>
          </cell>
        </row>
        <row r="7">
          <cell r="A7">
            <v>2101800061</v>
          </cell>
          <cell r="B7">
            <v>15</v>
          </cell>
          <cell r="C7">
            <v>20</v>
          </cell>
          <cell r="D7">
            <v>16</v>
          </cell>
          <cell r="E7">
            <v>20</v>
          </cell>
          <cell r="F7">
            <v>265</v>
          </cell>
          <cell r="G7">
            <v>12</v>
          </cell>
          <cell r="H7">
            <v>120</v>
          </cell>
          <cell r="I7">
            <v>190</v>
          </cell>
          <cell r="J7">
            <v>12</v>
          </cell>
          <cell r="K7">
            <v>15</v>
          </cell>
          <cell r="L7">
            <v>100</v>
          </cell>
          <cell r="M7">
            <v>100</v>
          </cell>
          <cell r="N7">
            <v>215</v>
          </cell>
          <cell r="O7">
            <v>180</v>
          </cell>
          <cell r="P7">
            <v>295</v>
          </cell>
          <cell r="Q7">
            <v>12</v>
          </cell>
          <cell r="R7">
            <v>30</v>
          </cell>
          <cell r="S7">
            <v>12</v>
          </cell>
          <cell r="T7">
            <v>45</v>
          </cell>
          <cell r="U7">
            <v>11</v>
          </cell>
          <cell r="Y7">
            <v>12</v>
          </cell>
          <cell r="Z7">
            <v>30</v>
          </cell>
          <cell r="AA7">
            <v>230</v>
          </cell>
          <cell r="AB7">
            <v>12</v>
          </cell>
          <cell r="AC7">
            <v>16</v>
          </cell>
          <cell r="AD7">
            <v>195</v>
          </cell>
        </row>
        <row r="8">
          <cell r="A8">
            <v>2101800151</v>
          </cell>
          <cell r="B8">
            <v>15</v>
          </cell>
          <cell r="C8">
            <v>20</v>
          </cell>
          <cell r="D8">
            <v>16</v>
          </cell>
          <cell r="E8">
            <v>17.5</v>
          </cell>
          <cell r="F8">
            <v>265</v>
          </cell>
          <cell r="G8">
            <v>12</v>
          </cell>
          <cell r="H8">
            <v>120</v>
          </cell>
          <cell r="I8">
            <v>190</v>
          </cell>
          <cell r="J8">
            <v>12</v>
          </cell>
          <cell r="K8">
            <v>12.5</v>
          </cell>
          <cell r="L8">
            <v>100</v>
          </cell>
          <cell r="M8">
            <v>100</v>
          </cell>
          <cell r="N8">
            <v>215</v>
          </cell>
          <cell r="O8">
            <v>180</v>
          </cell>
          <cell r="P8">
            <v>295</v>
          </cell>
          <cell r="Q8">
            <v>12</v>
          </cell>
          <cell r="R8">
            <v>45</v>
          </cell>
          <cell r="S8">
            <v>12</v>
          </cell>
          <cell r="T8">
            <v>45</v>
          </cell>
          <cell r="U8">
            <v>11</v>
          </cell>
          <cell r="Y8">
            <v>12</v>
          </cell>
          <cell r="Z8">
            <v>30</v>
          </cell>
          <cell r="AA8">
            <v>230</v>
          </cell>
          <cell r="AB8">
            <v>12</v>
          </cell>
          <cell r="AC8">
            <v>12.5</v>
          </cell>
          <cell r="AD8">
            <v>195</v>
          </cell>
        </row>
        <row r="9">
          <cell r="A9">
            <v>2101800226</v>
          </cell>
          <cell r="B9">
            <v>16.5</v>
          </cell>
          <cell r="C9">
            <v>20</v>
          </cell>
          <cell r="D9">
            <v>16</v>
          </cell>
          <cell r="E9">
            <v>16.5</v>
          </cell>
          <cell r="F9">
            <v>265</v>
          </cell>
          <cell r="G9">
            <v>12</v>
          </cell>
          <cell r="H9">
            <v>120</v>
          </cell>
          <cell r="I9">
            <v>190</v>
          </cell>
          <cell r="J9">
            <v>12</v>
          </cell>
          <cell r="K9">
            <v>12.5</v>
          </cell>
          <cell r="L9">
            <v>100</v>
          </cell>
          <cell r="M9">
            <v>100</v>
          </cell>
          <cell r="N9">
            <v>215</v>
          </cell>
          <cell r="O9">
            <v>180</v>
          </cell>
          <cell r="P9">
            <v>295</v>
          </cell>
          <cell r="Q9">
            <v>12</v>
          </cell>
          <cell r="R9">
            <v>45</v>
          </cell>
          <cell r="S9">
            <v>12</v>
          </cell>
          <cell r="T9">
            <v>38</v>
          </cell>
          <cell r="U9">
            <v>13</v>
          </cell>
          <cell r="Y9">
            <v>12</v>
          </cell>
          <cell r="Z9">
            <v>30</v>
          </cell>
          <cell r="AA9">
            <v>230</v>
          </cell>
          <cell r="AB9">
            <v>12</v>
          </cell>
          <cell r="AC9">
            <v>12.5</v>
          </cell>
          <cell r="AD9">
            <v>195</v>
          </cell>
        </row>
        <row r="10">
          <cell r="A10">
            <v>2101800301</v>
          </cell>
          <cell r="B10">
            <v>17.5</v>
          </cell>
          <cell r="C10">
            <v>20</v>
          </cell>
          <cell r="D10">
            <v>16</v>
          </cell>
          <cell r="E10">
            <v>14</v>
          </cell>
          <cell r="F10">
            <v>265</v>
          </cell>
          <cell r="G10">
            <v>12</v>
          </cell>
          <cell r="H10">
            <v>120</v>
          </cell>
          <cell r="I10">
            <v>190</v>
          </cell>
          <cell r="J10">
            <v>12</v>
          </cell>
          <cell r="K10">
            <v>11.5</v>
          </cell>
          <cell r="L10">
            <v>100</v>
          </cell>
          <cell r="M10">
            <v>100</v>
          </cell>
          <cell r="N10">
            <v>215</v>
          </cell>
          <cell r="O10">
            <v>180</v>
          </cell>
          <cell r="P10">
            <v>295</v>
          </cell>
          <cell r="Q10">
            <v>12</v>
          </cell>
          <cell r="R10">
            <v>45</v>
          </cell>
          <cell r="S10">
            <v>12</v>
          </cell>
          <cell r="T10">
            <v>30</v>
          </cell>
          <cell r="U10">
            <v>15</v>
          </cell>
          <cell r="Y10">
            <v>12</v>
          </cell>
          <cell r="Z10">
            <v>30</v>
          </cell>
          <cell r="AA10">
            <v>230</v>
          </cell>
          <cell r="AB10">
            <v>12</v>
          </cell>
          <cell r="AC10">
            <v>11.5</v>
          </cell>
          <cell r="AD10">
            <v>195</v>
          </cell>
        </row>
        <row r="11">
          <cell r="A11">
            <v>2101800376</v>
          </cell>
          <cell r="B11">
            <v>19</v>
          </cell>
          <cell r="C11">
            <v>20</v>
          </cell>
          <cell r="D11">
            <v>20</v>
          </cell>
          <cell r="E11">
            <v>17.5</v>
          </cell>
          <cell r="F11">
            <v>270</v>
          </cell>
          <cell r="G11">
            <v>12</v>
          </cell>
          <cell r="H11">
            <v>120</v>
          </cell>
          <cell r="I11">
            <v>190</v>
          </cell>
          <cell r="J11">
            <v>12</v>
          </cell>
          <cell r="K11">
            <v>11</v>
          </cell>
          <cell r="L11">
            <v>100</v>
          </cell>
          <cell r="M11">
            <v>100</v>
          </cell>
          <cell r="N11">
            <v>215</v>
          </cell>
          <cell r="O11">
            <v>180</v>
          </cell>
          <cell r="P11">
            <v>295</v>
          </cell>
          <cell r="Q11">
            <v>12</v>
          </cell>
          <cell r="R11">
            <v>45</v>
          </cell>
          <cell r="S11">
            <v>16</v>
          </cell>
          <cell r="T11">
            <v>30</v>
          </cell>
          <cell r="U11">
            <v>15</v>
          </cell>
          <cell r="Y11">
            <v>12</v>
          </cell>
          <cell r="Z11">
            <v>30</v>
          </cell>
          <cell r="AA11">
            <v>230</v>
          </cell>
          <cell r="AB11">
            <v>12</v>
          </cell>
          <cell r="AC11">
            <v>11</v>
          </cell>
          <cell r="AD11">
            <v>195</v>
          </cell>
        </row>
        <row r="12">
          <cell r="A12">
            <v>2101800451</v>
          </cell>
          <cell r="B12">
            <v>22.5</v>
          </cell>
          <cell r="C12">
            <v>20</v>
          </cell>
          <cell r="D12">
            <v>20</v>
          </cell>
          <cell r="E12">
            <v>15</v>
          </cell>
          <cell r="F12">
            <v>270</v>
          </cell>
          <cell r="G12">
            <v>12</v>
          </cell>
          <cell r="H12">
            <v>120</v>
          </cell>
          <cell r="I12">
            <v>190</v>
          </cell>
          <cell r="J12">
            <v>16</v>
          </cell>
          <cell r="K12">
            <v>12.5</v>
          </cell>
          <cell r="L12">
            <v>102.5</v>
          </cell>
          <cell r="M12">
            <v>102.5</v>
          </cell>
          <cell r="N12">
            <v>220</v>
          </cell>
          <cell r="O12">
            <v>182.5</v>
          </cell>
          <cell r="P12">
            <v>300</v>
          </cell>
          <cell r="Q12">
            <v>12</v>
          </cell>
          <cell r="R12">
            <v>45</v>
          </cell>
          <cell r="S12">
            <v>16</v>
          </cell>
          <cell r="T12">
            <v>30</v>
          </cell>
          <cell r="U12">
            <v>15</v>
          </cell>
          <cell r="Y12">
            <v>12</v>
          </cell>
          <cell r="Z12">
            <v>30</v>
          </cell>
          <cell r="AA12">
            <v>230</v>
          </cell>
          <cell r="AB12">
            <v>16</v>
          </cell>
          <cell r="AC12">
            <v>12.5</v>
          </cell>
          <cell r="AD12">
            <v>195</v>
          </cell>
        </row>
        <row r="13">
          <cell r="A13">
            <v>2101800601</v>
          </cell>
          <cell r="B13">
            <v>26</v>
          </cell>
          <cell r="C13">
            <v>20</v>
          </cell>
          <cell r="D13">
            <v>20</v>
          </cell>
          <cell r="E13">
            <v>13</v>
          </cell>
          <cell r="F13">
            <v>270</v>
          </cell>
          <cell r="G13">
            <v>12</v>
          </cell>
          <cell r="H13">
            <v>120</v>
          </cell>
          <cell r="I13">
            <v>190</v>
          </cell>
          <cell r="J13">
            <v>16</v>
          </cell>
          <cell r="K13">
            <v>12.5</v>
          </cell>
          <cell r="L13">
            <v>102.5</v>
          </cell>
          <cell r="M13">
            <v>102.5</v>
          </cell>
          <cell r="N13">
            <v>220</v>
          </cell>
          <cell r="O13">
            <v>182.5</v>
          </cell>
          <cell r="P13">
            <v>300</v>
          </cell>
          <cell r="Q13">
            <v>12</v>
          </cell>
          <cell r="R13">
            <v>45</v>
          </cell>
          <cell r="S13">
            <v>20</v>
          </cell>
          <cell r="T13">
            <v>30</v>
          </cell>
          <cell r="U13">
            <v>15</v>
          </cell>
          <cell r="Y13">
            <v>12</v>
          </cell>
          <cell r="Z13">
            <v>30</v>
          </cell>
          <cell r="AA13">
            <v>230</v>
          </cell>
          <cell r="AB13">
            <v>16</v>
          </cell>
          <cell r="AC13">
            <v>12.5</v>
          </cell>
          <cell r="AD13">
            <v>195</v>
          </cell>
        </row>
        <row r="14">
          <cell r="A14">
            <v>2101800751</v>
          </cell>
          <cell r="B14">
            <v>31</v>
          </cell>
          <cell r="C14">
            <v>20</v>
          </cell>
          <cell r="D14">
            <v>20</v>
          </cell>
          <cell r="E14">
            <v>13</v>
          </cell>
          <cell r="F14">
            <v>270</v>
          </cell>
          <cell r="G14">
            <v>12</v>
          </cell>
          <cell r="H14">
            <v>120</v>
          </cell>
          <cell r="I14">
            <v>190</v>
          </cell>
          <cell r="J14">
            <v>16</v>
          </cell>
          <cell r="K14">
            <v>12.5</v>
          </cell>
          <cell r="L14">
            <v>102.5</v>
          </cell>
          <cell r="M14">
            <v>102.5</v>
          </cell>
          <cell r="N14">
            <v>220</v>
          </cell>
          <cell r="O14">
            <v>182.5</v>
          </cell>
          <cell r="P14">
            <v>300</v>
          </cell>
          <cell r="Q14">
            <v>12</v>
          </cell>
          <cell r="R14">
            <v>45</v>
          </cell>
          <cell r="S14">
            <v>20</v>
          </cell>
          <cell r="T14">
            <v>30</v>
          </cell>
          <cell r="U14">
            <v>15</v>
          </cell>
          <cell r="Y14">
            <v>12</v>
          </cell>
          <cell r="Z14">
            <v>30</v>
          </cell>
          <cell r="AA14">
            <v>230</v>
          </cell>
          <cell r="AB14">
            <v>16</v>
          </cell>
          <cell r="AC14">
            <v>12.5</v>
          </cell>
          <cell r="AD14">
            <v>195</v>
          </cell>
        </row>
        <row r="15">
          <cell r="A15">
            <v>2101800901</v>
          </cell>
          <cell r="B15">
            <v>34</v>
          </cell>
          <cell r="C15">
            <v>20</v>
          </cell>
          <cell r="D15">
            <v>20</v>
          </cell>
          <cell r="E15">
            <v>12</v>
          </cell>
          <cell r="F15">
            <v>270</v>
          </cell>
          <cell r="G15">
            <v>12</v>
          </cell>
          <cell r="H15">
            <v>120</v>
          </cell>
          <cell r="I15">
            <v>190</v>
          </cell>
          <cell r="J15">
            <v>16</v>
          </cell>
          <cell r="K15">
            <v>12.5</v>
          </cell>
          <cell r="L15">
            <v>102.5</v>
          </cell>
          <cell r="M15">
            <v>102.5</v>
          </cell>
          <cell r="N15">
            <v>220</v>
          </cell>
          <cell r="O15">
            <v>182.5</v>
          </cell>
          <cell r="P15">
            <v>300</v>
          </cell>
          <cell r="Q15">
            <v>12</v>
          </cell>
          <cell r="R15">
            <v>45</v>
          </cell>
          <cell r="S15">
            <v>20</v>
          </cell>
          <cell r="T15">
            <v>30</v>
          </cell>
          <cell r="U15">
            <v>15</v>
          </cell>
          <cell r="Y15">
            <v>12</v>
          </cell>
          <cell r="Z15">
            <v>30</v>
          </cell>
          <cell r="AA15">
            <v>230</v>
          </cell>
          <cell r="AB15">
            <v>16</v>
          </cell>
          <cell r="AC15">
            <v>12</v>
          </cell>
          <cell r="AD15">
            <v>195</v>
          </cell>
        </row>
        <row r="16">
          <cell r="A16">
            <v>2101801051</v>
          </cell>
          <cell r="B16">
            <v>37</v>
          </cell>
          <cell r="C16">
            <v>20</v>
          </cell>
          <cell r="D16">
            <v>20</v>
          </cell>
          <cell r="E16">
            <v>10</v>
          </cell>
          <cell r="F16">
            <v>270</v>
          </cell>
          <cell r="G16">
            <v>12</v>
          </cell>
          <cell r="H16">
            <v>120</v>
          </cell>
          <cell r="I16">
            <v>190</v>
          </cell>
          <cell r="J16">
            <v>16</v>
          </cell>
          <cell r="K16">
            <v>12.5</v>
          </cell>
          <cell r="L16">
            <v>102.5</v>
          </cell>
          <cell r="M16">
            <v>102.5</v>
          </cell>
          <cell r="N16">
            <v>220</v>
          </cell>
          <cell r="O16">
            <v>182.5</v>
          </cell>
          <cell r="P16">
            <v>300</v>
          </cell>
          <cell r="Q16">
            <v>12</v>
          </cell>
          <cell r="R16">
            <v>45</v>
          </cell>
          <cell r="S16">
            <v>20</v>
          </cell>
          <cell r="T16">
            <v>30</v>
          </cell>
          <cell r="U16">
            <v>15</v>
          </cell>
          <cell r="Y16">
            <v>12</v>
          </cell>
          <cell r="Z16">
            <v>30</v>
          </cell>
          <cell r="AA16">
            <v>230</v>
          </cell>
          <cell r="AB16">
            <v>16</v>
          </cell>
          <cell r="AC16">
            <v>12</v>
          </cell>
          <cell r="AD16">
            <v>195</v>
          </cell>
        </row>
        <row r="17">
          <cell r="A17">
            <v>2101801201</v>
          </cell>
          <cell r="B17">
            <v>41</v>
          </cell>
          <cell r="C17">
            <v>20</v>
          </cell>
          <cell r="D17">
            <v>25</v>
          </cell>
          <cell r="E17">
            <v>16.5</v>
          </cell>
          <cell r="F17">
            <v>270</v>
          </cell>
          <cell r="G17">
            <v>12</v>
          </cell>
          <cell r="H17">
            <v>120</v>
          </cell>
          <cell r="I17">
            <v>190</v>
          </cell>
          <cell r="J17">
            <v>16</v>
          </cell>
          <cell r="K17">
            <v>12.5</v>
          </cell>
          <cell r="L17">
            <v>102.5</v>
          </cell>
          <cell r="M17">
            <v>102.5</v>
          </cell>
          <cell r="N17">
            <v>220</v>
          </cell>
          <cell r="O17">
            <v>182.5</v>
          </cell>
          <cell r="P17">
            <v>300</v>
          </cell>
          <cell r="Q17">
            <v>12</v>
          </cell>
          <cell r="R17">
            <v>45</v>
          </cell>
          <cell r="S17">
            <v>25</v>
          </cell>
          <cell r="T17">
            <v>30</v>
          </cell>
          <cell r="U17">
            <v>15</v>
          </cell>
          <cell r="Y17">
            <v>12</v>
          </cell>
          <cell r="Z17">
            <v>30</v>
          </cell>
          <cell r="AA17">
            <v>230</v>
          </cell>
          <cell r="AB17">
            <v>16</v>
          </cell>
          <cell r="AC17">
            <v>12</v>
          </cell>
          <cell r="AD17">
            <v>195</v>
          </cell>
        </row>
        <row r="18">
          <cell r="A18">
            <v>2102100000</v>
          </cell>
          <cell r="B18">
            <v>19</v>
          </cell>
          <cell r="C18">
            <v>20</v>
          </cell>
          <cell r="D18">
            <v>16</v>
          </cell>
          <cell r="E18">
            <v>14</v>
          </cell>
          <cell r="F18">
            <v>265</v>
          </cell>
          <cell r="G18">
            <v>12</v>
          </cell>
          <cell r="H18">
            <v>120</v>
          </cell>
          <cell r="I18">
            <v>190</v>
          </cell>
          <cell r="J18">
            <v>12</v>
          </cell>
          <cell r="K18">
            <v>16.5</v>
          </cell>
          <cell r="L18">
            <v>100</v>
          </cell>
          <cell r="M18">
            <v>100</v>
          </cell>
          <cell r="N18">
            <v>215</v>
          </cell>
          <cell r="O18">
            <v>210</v>
          </cell>
          <cell r="P18">
            <v>325</v>
          </cell>
          <cell r="Q18">
            <v>12</v>
          </cell>
          <cell r="R18">
            <v>25</v>
          </cell>
          <cell r="S18">
            <v>12</v>
          </cell>
          <cell r="T18">
            <v>45</v>
          </cell>
          <cell r="U18">
            <v>11</v>
          </cell>
          <cell r="Y18">
            <v>12</v>
          </cell>
          <cell r="Z18">
            <v>30</v>
          </cell>
          <cell r="AA18">
            <v>260</v>
          </cell>
          <cell r="AB18">
            <v>12</v>
          </cell>
          <cell r="AC18">
            <v>16.5</v>
          </cell>
          <cell r="AD18">
            <v>195</v>
          </cell>
        </row>
        <row r="19">
          <cell r="A19">
            <v>2102100031</v>
          </cell>
          <cell r="B19">
            <v>16.5</v>
          </cell>
          <cell r="C19">
            <v>20</v>
          </cell>
          <cell r="D19">
            <v>16</v>
          </cell>
          <cell r="E19">
            <v>16.5</v>
          </cell>
          <cell r="F19">
            <v>265</v>
          </cell>
          <cell r="G19">
            <v>12</v>
          </cell>
          <cell r="H19">
            <v>120</v>
          </cell>
          <cell r="I19">
            <v>190</v>
          </cell>
          <cell r="J19">
            <v>12</v>
          </cell>
          <cell r="K19">
            <v>16.5</v>
          </cell>
          <cell r="L19">
            <v>100</v>
          </cell>
          <cell r="M19">
            <v>100</v>
          </cell>
          <cell r="N19">
            <v>215</v>
          </cell>
          <cell r="O19">
            <v>210</v>
          </cell>
          <cell r="P19">
            <v>325</v>
          </cell>
          <cell r="Q19">
            <v>12</v>
          </cell>
          <cell r="R19">
            <v>30</v>
          </cell>
          <cell r="S19">
            <v>12</v>
          </cell>
          <cell r="T19">
            <v>45</v>
          </cell>
          <cell r="U19">
            <v>11</v>
          </cell>
          <cell r="Y19">
            <v>12</v>
          </cell>
          <cell r="Z19">
            <v>30</v>
          </cell>
          <cell r="AA19">
            <v>260</v>
          </cell>
          <cell r="AB19">
            <v>12</v>
          </cell>
          <cell r="AC19">
            <v>16.5</v>
          </cell>
          <cell r="AD19">
            <v>195</v>
          </cell>
        </row>
        <row r="20">
          <cell r="A20">
            <v>2102100061</v>
          </cell>
          <cell r="B20">
            <v>15</v>
          </cell>
          <cell r="C20">
            <v>20</v>
          </cell>
          <cell r="D20">
            <v>16</v>
          </cell>
          <cell r="E20">
            <v>20</v>
          </cell>
          <cell r="F20">
            <v>265</v>
          </cell>
          <cell r="G20">
            <v>12</v>
          </cell>
          <cell r="H20">
            <v>120</v>
          </cell>
          <cell r="I20">
            <v>190</v>
          </cell>
          <cell r="J20">
            <v>12</v>
          </cell>
          <cell r="K20">
            <v>15</v>
          </cell>
          <cell r="L20">
            <v>100</v>
          </cell>
          <cell r="M20">
            <v>100</v>
          </cell>
          <cell r="N20">
            <v>215</v>
          </cell>
          <cell r="O20">
            <v>210</v>
          </cell>
          <cell r="P20">
            <v>325</v>
          </cell>
          <cell r="Q20">
            <v>12</v>
          </cell>
          <cell r="R20">
            <v>30</v>
          </cell>
          <cell r="S20">
            <v>12</v>
          </cell>
          <cell r="T20">
            <v>45</v>
          </cell>
          <cell r="U20">
            <v>11</v>
          </cell>
          <cell r="Y20">
            <v>12</v>
          </cell>
          <cell r="Z20">
            <v>30</v>
          </cell>
          <cell r="AA20">
            <v>260</v>
          </cell>
          <cell r="AB20">
            <v>12</v>
          </cell>
          <cell r="AC20">
            <v>16</v>
          </cell>
          <cell r="AD20">
            <v>195</v>
          </cell>
        </row>
        <row r="21">
          <cell r="A21">
            <v>2102100151</v>
          </cell>
          <cell r="B21">
            <v>15</v>
          </cell>
          <cell r="C21">
            <v>20</v>
          </cell>
          <cell r="D21">
            <v>16</v>
          </cell>
          <cell r="E21">
            <v>14.5</v>
          </cell>
          <cell r="F21">
            <v>265</v>
          </cell>
          <cell r="G21">
            <v>12</v>
          </cell>
          <cell r="H21">
            <v>120</v>
          </cell>
          <cell r="I21">
            <v>190</v>
          </cell>
          <cell r="J21">
            <v>12</v>
          </cell>
          <cell r="K21">
            <v>12.5</v>
          </cell>
          <cell r="L21">
            <v>100</v>
          </cell>
          <cell r="M21">
            <v>100</v>
          </cell>
          <cell r="N21">
            <v>215</v>
          </cell>
          <cell r="O21">
            <v>210</v>
          </cell>
          <cell r="P21">
            <v>325</v>
          </cell>
          <cell r="Q21">
            <v>12</v>
          </cell>
          <cell r="R21">
            <v>45</v>
          </cell>
          <cell r="S21">
            <v>12</v>
          </cell>
          <cell r="T21">
            <v>45</v>
          </cell>
          <cell r="U21">
            <v>11</v>
          </cell>
          <cell r="Y21">
            <v>12</v>
          </cell>
          <cell r="Z21">
            <v>30</v>
          </cell>
          <cell r="AA21">
            <v>260</v>
          </cell>
          <cell r="AB21">
            <v>12</v>
          </cell>
          <cell r="AC21">
            <v>12.5</v>
          </cell>
          <cell r="AD21">
            <v>195</v>
          </cell>
        </row>
        <row r="22">
          <cell r="A22">
            <v>2102100226</v>
          </cell>
          <cell r="B22">
            <v>16.5</v>
          </cell>
          <cell r="C22">
            <v>20</v>
          </cell>
          <cell r="D22">
            <v>16</v>
          </cell>
          <cell r="E22">
            <v>16.5</v>
          </cell>
          <cell r="F22">
            <v>265</v>
          </cell>
          <cell r="G22">
            <v>12</v>
          </cell>
          <cell r="H22">
            <v>120</v>
          </cell>
          <cell r="I22">
            <v>190</v>
          </cell>
          <cell r="J22">
            <v>12</v>
          </cell>
          <cell r="K22">
            <v>12.5</v>
          </cell>
          <cell r="L22">
            <v>100</v>
          </cell>
          <cell r="M22">
            <v>100</v>
          </cell>
          <cell r="N22">
            <v>215</v>
          </cell>
          <cell r="O22">
            <v>210</v>
          </cell>
          <cell r="P22">
            <v>325</v>
          </cell>
          <cell r="Q22">
            <v>12</v>
          </cell>
          <cell r="R22">
            <v>45</v>
          </cell>
          <cell r="S22">
            <v>12</v>
          </cell>
          <cell r="T22">
            <v>38</v>
          </cell>
          <cell r="U22">
            <v>13</v>
          </cell>
          <cell r="Y22">
            <v>12</v>
          </cell>
          <cell r="Z22">
            <v>30</v>
          </cell>
          <cell r="AA22">
            <v>260</v>
          </cell>
          <cell r="AB22">
            <v>12</v>
          </cell>
          <cell r="AC22">
            <v>12.5</v>
          </cell>
          <cell r="AD22">
            <v>195</v>
          </cell>
        </row>
        <row r="23">
          <cell r="A23">
            <v>2102100301</v>
          </cell>
          <cell r="B23">
            <v>17.5</v>
          </cell>
          <cell r="C23">
            <v>20</v>
          </cell>
          <cell r="D23">
            <v>16</v>
          </cell>
          <cell r="E23">
            <v>14</v>
          </cell>
          <cell r="F23">
            <v>265</v>
          </cell>
          <cell r="G23">
            <v>12</v>
          </cell>
          <cell r="H23">
            <v>120</v>
          </cell>
          <cell r="I23">
            <v>190</v>
          </cell>
          <cell r="J23">
            <v>12</v>
          </cell>
          <cell r="K23">
            <v>11.5</v>
          </cell>
          <cell r="L23">
            <v>100</v>
          </cell>
          <cell r="M23">
            <v>100</v>
          </cell>
          <cell r="N23">
            <v>215</v>
          </cell>
          <cell r="O23">
            <v>210</v>
          </cell>
          <cell r="P23">
            <v>325</v>
          </cell>
          <cell r="Q23">
            <v>12</v>
          </cell>
          <cell r="R23">
            <v>45</v>
          </cell>
          <cell r="S23">
            <v>12</v>
          </cell>
          <cell r="T23">
            <v>30</v>
          </cell>
          <cell r="U23">
            <v>15</v>
          </cell>
          <cell r="Y23">
            <v>12</v>
          </cell>
          <cell r="Z23">
            <v>30</v>
          </cell>
          <cell r="AA23">
            <v>260</v>
          </cell>
          <cell r="AB23">
            <v>12</v>
          </cell>
          <cell r="AC23">
            <v>11.5</v>
          </cell>
          <cell r="AD23">
            <v>195</v>
          </cell>
        </row>
        <row r="24">
          <cell r="A24">
            <v>2102100376</v>
          </cell>
          <cell r="B24">
            <v>19</v>
          </cell>
          <cell r="C24">
            <v>20</v>
          </cell>
          <cell r="D24">
            <v>20</v>
          </cell>
          <cell r="E24">
            <v>17.5</v>
          </cell>
          <cell r="F24">
            <v>270</v>
          </cell>
          <cell r="G24">
            <v>12</v>
          </cell>
          <cell r="H24">
            <v>120</v>
          </cell>
          <cell r="I24">
            <v>190</v>
          </cell>
          <cell r="J24">
            <v>12</v>
          </cell>
          <cell r="K24">
            <v>11.5</v>
          </cell>
          <cell r="L24">
            <v>100</v>
          </cell>
          <cell r="M24">
            <v>100</v>
          </cell>
          <cell r="N24">
            <v>215</v>
          </cell>
          <cell r="O24">
            <v>210</v>
          </cell>
          <cell r="P24">
            <v>325</v>
          </cell>
          <cell r="Q24">
            <v>12</v>
          </cell>
          <cell r="R24">
            <v>45</v>
          </cell>
          <cell r="S24">
            <v>16</v>
          </cell>
          <cell r="T24">
            <v>30</v>
          </cell>
          <cell r="U24">
            <v>15</v>
          </cell>
          <cell r="Y24">
            <v>12</v>
          </cell>
          <cell r="Z24">
            <v>30</v>
          </cell>
          <cell r="AA24">
            <v>260</v>
          </cell>
          <cell r="AB24">
            <v>12</v>
          </cell>
          <cell r="AC24">
            <v>11.5</v>
          </cell>
          <cell r="AD24">
            <v>195</v>
          </cell>
        </row>
        <row r="25">
          <cell r="A25">
            <v>2102100451</v>
          </cell>
          <cell r="B25">
            <v>22.5</v>
          </cell>
          <cell r="C25">
            <v>20</v>
          </cell>
          <cell r="D25">
            <v>20</v>
          </cell>
          <cell r="E25">
            <v>15</v>
          </cell>
          <cell r="F25">
            <v>270</v>
          </cell>
          <cell r="G25">
            <v>12</v>
          </cell>
          <cell r="H25">
            <v>120</v>
          </cell>
          <cell r="I25">
            <v>190</v>
          </cell>
          <cell r="J25">
            <v>16</v>
          </cell>
          <cell r="K25">
            <v>12.5</v>
          </cell>
          <cell r="L25">
            <v>102.5</v>
          </cell>
          <cell r="M25">
            <v>102.5</v>
          </cell>
          <cell r="N25">
            <v>220</v>
          </cell>
          <cell r="O25">
            <v>212.5</v>
          </cell>
          <cell r="P25">
            <v>330</v>
          </cell>
          <cell r="Q25">
            <v>12</v>
          </cell>
          <cell r="R25">
            <v>45</v>
          </cell>
          <cell r="S25">
            <v>16</v>
          </cell>
          <cell r="T25">
            <v>30</v>
          </cell>
          <cell r="U25">
            <v>15</v>
          </cell>
          <cell r="Y25">
            <v>12</v>
          </cell>
          <cell r="Z25">
            <v>30</v>
          </cell>
          <cell r="AA25">
            <v>260</v>
          </cell>
          <cell r="AB25">
            <v>16</v>
          </cell>
          <cell r="AC25">
            <v>12.5</v>
          </cell>
          <cell r="AD25">
            <v>195</v>
          </cell>
        </row>
        <row r="26">
          <cell r="A26">
            <v>2102100601</v>
          </cell>
          <cell r="B26">
            <v>26</v>
          </cell>
          <cell r="C26">
            <v>20</v>
          </cell>
          <cell r="D26">
            <v>20</v>
          </cell>
          <cell r="E26">
            <v>14</v>
          </cell>
          <cell r="F26">
            <v>270</v>
          </cell>
          <cell r="G26">
            <v>12</v>
          </cell>
          <cell r="H26">
            <v>120</v>
          </cell>
          <cell r="I26">
            <v>190</v>
          </cell>
          <cell r="J26">
            <v>16</v>
          </cell>
          <cell r="K26">
            <v>12.5</v>
          </cell>
          <cell r="L26">
            <v>102.5</v>
          </cell>
          <cell r="M26">
            <v>102.5</v>
          </cell>
          <cell r="N26">
            <v>220</v>
          </cell>
          <cell r="O26">
            <v>212.5</v>
          </cell>
          <cell r="P26">
            <v>330</v>
          </cell>
          <cell r="Q26">
            <v>12</v>
          </cell>
          <cell r="R26">
            <v>45</v>
          </cell>
          <cell r="S26">
            <v>16</v>
          </cell>
          <cell r="T26">
            <v>30</v>
          </cell>
          <cell r="U26">
            <v>15</v>
          </cell>
          <cell r="Y26">
            <v>12</v>
          </cell>
          <cell r="Z26">
            <v>30</v>
          </cell>
          <cell r="AA26">
            <v>260</v>
          </cell>
          <cell r="AB26">
            <v>16</v>
          </cell>
          <cell r="AC26">
            <v>12.5</v>
          </cell>
          <cell r="AD26">
            <v>195</v>
          </cell>
        </row>
        <row r="27">
          <cell r="A27">
            <v>2102100751</v>
          </cell>
          <cell r="B27">
            <v>31</v>
          </cell>
          <cell r="C27">
            <v>20</v>
          </cell>
          <cell r="D27">
            <v>20</v>
          </cell>
          <cell r="E27">
            <v>13</v>
          </cell>
          <cell r="F27">
            <v>270</v>
          </cell>
          <cell r="G27">
            <v>12</v>
          </cell>
          <cell r="H27">
            <v>120</v>
          </cell>
          <cell r="I27">
            <v>190</v>
          </cell>
          <cell r="J27">
            <v>16</v>
          </cell>
          <cell r="K27">
            <v>12.5</v>
          </cell>
          <cell r="L27">
            <v>102.5</v>
          </cell>
          <cell r="M27">
            <v>102.5</v>
          </cell>
          <cell r="N27">
            <v>220</v>
          </cell>
          <cell r="O27">
            <v>212.5</v>
          </cell>
          <cell r="P27">
            <v>330</v>
          </cell>
          <cell r="Q27">
            <v>12</v>
          </cell>
          <cell r="R27">
            <v>45</v>
          </cell>
          <cell r="S27">
            <v>16</v>
          </cell>
          <cell r="T27">
            <v>30</v>
          </cell>
          <cell r="U27">
            <v>15</v>
          </cell>
          <cell r="Y27">
            <v>12</v>
          </cell>
          <cell r="Z27">
            <v>30</v>
          </cell>
          <cell r="AA27">
            <v>260</v>
          </cell>
          <cell r="AB27">
            <v>16</v>
          </cell>
          <cell r="AC27">
            <v>12.5</v>
          </cell>
          <cell r="AD27">
            <v>195</v>
          </cell>
        </row>
        <row r="28">
          <cell r="A28">
            <v>2102100901</v>
          </cell>
          <cell r="B28">
            <v>34</v>
          </cell>
          <cell r="C28">
            <v>20</v>
          </cell>
          <cell r="D28">
            <v>20</v>
          </cell>
          <cell r="E28">
            <v>12</v>
          </cell>
          <cell r="F28">
            <v>270</v>
          </cell>
          <cell r="G28">
            <v>12</v>
          </cell>
          <cell r="H28">
            <v>120</v>
          </cell>
          <cell r="I28">
            <v>190</v>
          </cell>
          <cell r="J28">
            <v>16</v>
          </cell>
          <cell r="K28">
            <v>12.5</v>
          </cell>
          <cell r="L28">
            <v>102.5</v>
          </cell>
          <cell r="M28">
            <v>102.5</v>
          </cell>
          <cell r="N28">
            <v>220</v>
          </cell>
          <cell r="O28">
            <v>212.5</v>
          </cell>
          <cell r="P28">
            <v>330</v>
          </cell>
          <cell r="Q28">
            <v>12</v>
          </cell>
          <cell r="R28">
            <v>45</v>
          </cell>
          <cell r="S28">
            <v>16</v>
          </cell>
          <cell r="T28">
            <v>30</v>
          </cell>
          <cell r="U28">
            <v>15</v>
          </cell>
          <cell r="Y28">
            <v>12</v>
          </cell>
          <cell r="Z28">
            <v>30</v>
          </cell>
          <cell r="AA28">
            <v>260</v>
          </cell>
          <cell r="AB28">
            <v>16</v>
          </cell>
          <cell r="AC28">
            <v>12</v>
          </cell>
          <cell r="AD28">
            <v>195</v>
          </cell>
        </row>
        <row r="29">
          <cell r="A29">
            <v>2102101051</v>
          </cell>
          <cell r="B29">
            <v>37</v>
          </cell>
          <cell r="C29">
            <v>20</v>
          </cell>
          <cell r="D29">
            <v>20</v>
          </cell>
          <cell r="E29">
            <v>10</v>
          </cell>
          <cell r="F29">
            <v>270</v>
          </cell>
          <cell r="G29">
            <v>12</v>
          </cell>
          <cell r="H29">
            <v>120</v>
          </cell>
          <cell r="I29">
            <v>190</v>
          </cell>
          <cell r="J29">
            <v>16</v>
          </cell>
          <cell r="K29">
            <v>12.5</v>
          </cell>
          <cell r="L29">
            <v>102.5</v>
          </cell>
          <cell r="M29">
            <v>102.5</v>
          </cell>
          <cell r="N29">
            <v>220</v>
          </cell>
          <cell r="O29">
            <v>212.5</v>
          </cell>
          <cell r="P29">
            <v>330</v>
          </cell>
          <cell r="Q29">
            <v>12</v>
          </cell>
          <cell r="R29">
            <v>45</v>
          </cell>
          <cell r="S29">
            <v>16</v>
          </cell>
          <cell r="T29">
            <v>30</v>
          </cell>
          <cell r="U29">
            <v>15</v>
          </cell>
          <cell r="Y29">
            <v>12</v>
          </cell>
          <cell r="Z29">
            <v>30</v>
          </cell>
          <cell r="AA29">
            <v>260</v>
          </cell>
          <cell r="AB29">
            <v>16</v>
          </cell>
          <cell r="AC29">
            <v>12</v>
          </cell>
          <cell r="AD29">
            <v>195</v>
          </cell>
        </row>
        <row r="30">
          <cell r="A30">
            <v>2102101201</v>
          </cell>
          <cell r="B30">
            <v>41</v>
          </cell>
          <cell r="C30">
            <v>20</v>
          </cell>
          <cell r="D30">
            <v>25</v>
          </cell>
          <cell r="E30">
            <v>16.5</v>
          </cell>
          <cell r="F30">
            <v>270</v>
          </cell>
          <cell r="G30">
            <v>12</v>
          </cell>
          <cell r="H30">
            <v>120</v>
          </cell>
          <cell r="I30">
            <v>190</v>
          </cell>
          <cell r="J30">
            <v>16</v>
          </cell>
          <cell r="K30">
            <v>12.5</v>
          </cell>
          <cell r="L30">
            <v>102.5</v>
          </cell>
          <cell r="M30">
            <v>102.5</v>
          </cell>
          <cell r="N30">
            <v>220</v>
          </cell>
          <cell r="O30">
            <v>212.5</v>
          </cell>
          <cell r="P30">
            <v>330</v>
          </cell>
          <cell r="Q30">
            <v>12</v>
          </cell>
          <cell r="R30">
            <v>45</v>
          </cell>
          <cell r="S30">
            <v>25</v>
          </cell>
          <cell r="T30">
            <v>30</v>
          </cell>
          <cell r="U30">
            <v>15</v>
          </cell>
          <cell r="Y30">
            <v>12</v>
          </cell>
          <cell r="Z30">
            <v>30</v>
          </cell>
          <cell r="AA30">
            <v>260</v>
          </cell>
          <cell r="AB30">
            <v>16</v>
          </cell>
          <cell r="AC30">
            <v>12</v>
          </cell>
          <cell r="AD30">
            <v>195</v>
          </cell>
        </row>
        <row r="31">
          <cell r="A31">
            <v>2402100000</v>
          </cell>
          <cell r="B31">
            <v>19</v>
          </cell>
          <cell r="C31">
            <v>20</v>
          </cell>
          <cell r="D31">
            <v>16</v>
          </cell>
          <cell r="E31">
            <v>12.5</v>
          </cell>
          <cell r="F31">
            <v>295</v>
          </cell>
          <cell r="G31">
            <v>12</v>
          </cell>
          <cell r="H31">
            <v>120</v>
          </cell>
          <cell r="I31">
            <v>220</v>
          </cell>
          <cell r="J31">
            <v>12</v>
          </cell>
          <cell r="K31">
            <v>17.5</v>
          </cell>
          <cell r="L31">
            <v>110</v>
          </cell>
          <cell r="M31">
            <v>110</v>
          </cell>
          <cell r="N31">
            <v>235</v>
          </cell>
          <cell r="O31">
            <v>210</v>
          </cell>
          <cell r="P31">
            <v>335</v>
          </cell>
          <cell r="Q31">
            <v>12</v>
          </cell>
          <cell r="R31">
            <v>23</v>
          </cell>
          <cell r="S31">
            <v>12</v>
          </cell>
          <cell r="T31">
            <v>45</v>
          </cell>
          <cell r="U31">
            <v>13</v>
          </cell>
          <cell r="Y31">
            <v>12</v>
          </cell>
          <cell r="Z31">
            <v>30</v>
          </cell>
          <cell r="AA31">
            <v>260</v>
          </cell>
          <cell r="AB31">
            <v>12</v>
          </cell>
          <cell r="AC31">
            <v>17.5</v>
          </cell>
          <cell r="AD31">
            <v>215</v>
          </cell>
        </row>
        <row r="32">
          <cell r="A32">
            <v>2402100031</v>
          </cell>
          <cell r="B32">
            <v>17.5</v>
          </cell>
          <cell r="C32">
            <v>20</v>
          </cell>
          <cell r="D32">
            <v>16</v>
          </cell>
          <cell r="E32">
            <v>15</v>
          </cell>
          <cell r="F32">
            <v>295</v>
          </cell>
          <cell r="G32">
            <v>12</v>
          </cell>
          <cell r="H32">
            <v>120</v>
          </cell>
          <cell r="I32">
            <v>220</v>
          </cell>
          <cell r="J32">
            <v>12</v>
          </cell>
          <cell r="K32">
            <v>17.5</v>
          </cell>
          <cell r="L32">
            <v>110</v>
          </cell>
          <cell r="M32">
            <v>110</v>
          </cell>
          <cell r="N32">
            <v>235</v>
          </cell>
          <cell r="O32">
            <v>210</v>
          </cell>
          <cell r="P32">
            <v>335</v>
          </cell>
          <cell r="Q32">
            <v>12</v>
          </cell>
          <cell r="R32">
            <v>25</v>
          </cell>
          <cell r="S32">
            <v>12</v>
          </cell>
          <cell r="T32">
            <v>45</v>
          </cell>
          <cell r="U32">
            <v>13</v>
          </cell>
          <cell r="Y32">
            <v>12</v>
          </cell>
          <cell r="Z32">
            <v>30</v>
          </cell>
          <cell r="AA32">
            <v>260</v>
          </cell>
          <cell r="AB32">
            <v>12</v>
          </cell>
          <cell r="AC32">
            <v>17.5</v>
          </cell>
          <cell r="AD32">
            <v>215</v>
          </cell>
        </row>
        <row r="33">
          <cell r="A33">
            <v>2402100061</v>
          </cell>
          <cell r="B33">
            <v>17.5</v>
          </cell>
          <cell r="C33">
            <v>20</v>
          </cell>
          <cell r="D33">
            <v>16</v>
          </cell>
          <cell r="E33">
            <v>17.5</v>
          </cell>
          <cell r="F33">
            <v>295</v>
          </cell>
          <cell r="G33">
            <v>12</v>
          </cell>
          <cell r="H33">
            <v>120</v>
          </cell>
          <cell r="I33">
            <v>220</v>
          </cell>
          <cell r="J33">
            <v>12</v>
          </cell>
          <cell r="K33">
            <v>16.5</v>
          </cell>
          <cell r="L33">
            <v>110</v>
          </cell>
          <cell r="M33">
            <v>110</v>
          </cell>
          <cell r="N33">
            <v>235</v>
          </cell>
          <cell r="O33">
            <v>210</v>
          </cell>
          <cell r="P33">
            <v>335</v>
          </cell>
          <cell r="Q33">
            <v>12</v>
          </cell>
          <cell r="R33">
            <v>36</v>
          </cell>
          <cell r="S33">
            <v>12</v>
          </cell>
          <cell r="T33">
            <v>45</v>
          </cell>
          <cell r="U33">
            <v>13</v>
          </cell>
          <cell r="Y33">
            <v>12</v>
          </cell>
          <cell r="Z33">
            <v>30</v>
          </cell>
          <cell r="AA33">
            <v>260</v>
          </cell>
          <cell r="AB33">
            <v>12</v>
          </cell>
          <cell r="AC33">
            <v>16.5</v>
          </cell>
          <cell r="AD33">
            <v>215</v>
          </cell>
        </row>
        <row r="34">
          <cell r="A34">
            <v>2402100151</v>
          </cell>
          <cell r="B34">
            <v>17.5</v>
          </cell>
          <cell r="C34">
            <v>20</v>
          </cell>
          <cell r="D34">
            <v>16</v>
          </cell>
          <cell r="E34">
            <v>15</v>
          </cell>
          <cell r="F34">
            <v>295</v>
          </cell>
          <cell r="G34">
            <v>12</v>
          </cell>
          <cell r="H34">
            <v>120</v>
          </cell>
          <cell r="I34">
            <v>220</v>
          </cell>
          <cell r="J34">
            <v>12</v>
          </cell>
          <cell r="K34">
            <v>14</v>
          </cell>
          <cell r="L34">
            <v>110</v>
          </cell>
          <cell r="M34">
            <v>110</v>
          </cell>
          <cell r="N34">
            <v>235</v>
          </cell>
          <cell r="O34">
            <v>210</v>
          </cell>
          <cell r="P34">
            <v>335</v>
          </cell>
          <cell r="Q34">
            <v>12</v>
          </cell>
          <cell r="R34">
            <v>45</v>
          </cell>
          <cell r="S34">
            <v>12</v>
          </cell>
          <cell r="T34">
            <v>45</v>
          </cell>
          <cell r="U34">
            <v>13</v>
          </cell>
          <cell r="Y34">
            <v>12</v>
          </cell>
          <cell r="Z34">
            <v>30</v>
          </cell>
          <cell r="AA34">
            <v>260</v>
          </cell>
          <cell r="AB34">
            <v>12</v>
          </cell>
          <cell r="AC34">
            <v>14</v>
          </cell>
          <cell r="AD34">
            <v>215</v>
          </cell>
        </row>
        <row r="35">
          <cell r="A35">
            <v>2402100226</v>
          </cell>
          <cell r="B35">
            <v>17.5</v>
          </cell>
          <cell r="C35">
            <v>20</v>
          </cell>
          <cell r="D35">
            <v>20</v>
          </cell>
          <cell r="E35">
            <v>19</v>
          </cell>
          <cell r="F35">
            <v>300</v>
          </cell>
          <cell r="G35">
            <v>12</v>
          </cell>
          <cell r="H35">
            <v>120</v>
          </cell>
          <cell r="I35">
            <v>220</v>
          </cell>
          <cell r="J35">
            <v>12</v>
          </cell>
          <cell r="K35">
            <v>12.5</v>
          </cell>
          <cell r="L35">
            <v>110</v>
          </cell>
          <cell r="M35">
            <v>110</v>
          </cell>
          <cell r="N35">
            <v>235</v>
          </cell>
          <cell r="O35">
            <v>210</v>
          </cell>
          <cell r="P35">
            <v>335</v>
          </cell>
          <cell r="Q35">
            <v>12</v>
          </cell>
          <cell r="R35">
            <v>45</v>
          </cell>
          <cell r="S35">
            <v>12</v>
          </cell>
          <cell r="T35">
            <v>38</v>
          </cell>
          <cell r="U35">
            <v>15</v>
          </cell>
          <cell r="Y35">
            <v>12</v>
          </cell>
          <cell r="Z35">
            <v>30</v>
          </cell>
          <cell r="AA35">
            <v>260</v>
          </cell>
          <cell r="AB35">
            <v>12</v>
          </cell>
          <cell r="AC35">
            <v>12.5</v>
          </cell>
          <cell r="AD35">
            <v>215</v>
          </cell>
        </row>
        <row r="36">
          <cell r="A36">
            <v>2402100301</v>
          </cell>
          <cell r="B36">
            <v>20</v>
          </cell>
          <cell r="C36">
            <v>20</v>
          </cell>
          <cell r="D36">
            <v>20</v>
          </cell>
          <cell r="E36">
            <v>16.5</v>
          </cell>
          <cell r="F36">
            <v>300</v>
          </cell>
          <cell r="G36">
            <v>12</v>
          </cell>
          <cell r="H36">
            <v>120</v>
          </cell>
          <cell r="I36">
            <v>220</v>
          </cell>
          <cell r="J36">
            <v>12</v>
          </cell>
          <cell r="K36">
            <v>12.5</v>
          </cell>
          <cell r="L36">
            <v>110</v>
          </cell>
          <cell r="M36">
            <v>110</v>
          </cell>
          <cell r="N36">
            <v>235</v>
          </cell>
          <cell r="O36">
            <v>210</v>
          </cell>
          <cell r="P36">
            <v>335</v>
          </cell>
          <cell r="Q36">
            <v>12</v>
          </cell>
          <cell r="R36">
            <v>45</v>
          </cell>
          <cell r="S36">
            <v>12</v>
          </cell>
          <cell r="T36">
            <v>30</v>
          </cell>
          <cell r="U36">
            <v>17</v>
          </cell>
          <cell r="Y36">
            <v>12</v>
          </cell>
          <cell r="Z36">
            <v>30</v>
          </cell>
          <cell r="AA36">
            <v>260</v>
          </cell>
          <cell r="AB36">
            <v>12</v>
          </cell>
          <cell r="AC36">
            <v>12.5</v>
          </cell>
          <cell r="AD36">
            <v>215</v>
          </cell>
        </row>
        <row r="37">
          <cell r="A37">
            <v>2402100376</v>
          </cell>
          <cell r="B37">
            <v>21</v>
          </cell>
          <cell r="C37">
            <v>20</v>
          </cell>
          <cell r="D37">
            <v>20</v>
          </cell>
          <cell r="E37">
            <v>15</v>
          </cell>
          <cell r="F37">
            <v>300</v>
          </cell>
          <cell r="G37">
            <v>12</v>
          </cell>
          <cell r="H37">
            <v>120</v>
          </cell>
          <cell r="I37">
            <v>220</v>
          </cell>
          <cell r="J37">
            <v>12</v>
          </cell>
          <cell r="K37">
            <v>11</v>
          </cell>
          <cell r="L37">
            <v>110</v>
          </cell>
          <cell r="M37">
            <v>110</v>
          </cell>
          <cell r="N37">
            <v>235</v>
          </cell>
          <cell r="O37">
            <v>210</v>
          </cell>
          <cell r="P37">
            <v>335</v>
          </cell>
          <cell r="Q37">
            <v>12</v>
          </cell>
          <cell r="R37">
            <v>45</v>
          </cell>
          <cell r="S37">
            <v>16</v>
          </cell>
          <cell r="T37">
            <v>30</v>
          </cell>
          <cell r="U37">
            <v>17</v>
          </cell>
          <cell r="Y37">
            <v>12</v>
          </cell>
          <cell r="Z37">
            <v>30</v>
          </cell>
          <cell r="AA37">
            <v>260</v>
          </cell>
          <cell r="AB37">
            <v>12</v>
          </cell>
          <cell r="AC37">
            <v>11</v>
          </cell>
          <cell r="AD37">
            <v>215</v>
          </cell>
        </row>
        <row r="38">
          <cell r="A38">
            <v>2402100451</v>
          </cell>
          <cell r="B38">
            <v>25</v>
          </cell>
          <cell r="C38">
            <v>20</v>
          </cell>
          <cell r="D38">
            <v>20</v>
          </cell>
          <cell r="E38">
            <v>12.5</v>
          </cell>
          <cell r="F38">
            <v>300</v>
          </cell>
          <cell r="G38">
            <v>12</v>
          </cell>
          <cell r="H38">
            <v>120</v>
          </cell>
          <cell r="I38">
            <v>220</v>
          </cell>
          <cell r="J38">
            <v>16</v>
          </cell>
          <cell r="K38">
            <v>12.5</v>
          </cell>
          <cell r="L38">
            <v>112.5</v>
          </cell>
          <cell r="M38">
            <v>112.5</v>
          </cell>
          <cell r="N38">
            <v>240</v>
          </cell>
          <cell r="O38">
            <v>212.5</v>
          </cell>
          <cell r="P38">
            <v>340</v>
          </cell>
          <cell r="Q38">
            <v>12</v>
          </cell>
          <cell r="R38">
            <v>45</v>
          </cell>
          <cell r="S38">
            <v>16</v>
          </cell>
          <cell r="T38">
            <v>30</v>
          </cell>
          <cell r="U38">
            <v>17</v>
          </cell>
          <cell r="Y38">
            <v>12</v>
          </cell>
          <cell r="Z38">
            <v>30</v>
          </cell>
          <cell r="AA38">
            <v>260</v>
          </cell>
          <cell r="AB38">
            <v>16</v>
          </cell>
          <cell r="AC38">
            <v>12.5</v>
          </cell>
          <cell r="AD38">
            <v>215</v>
          </cell>
        </row>
        <row r="39">
          <cell r="A39">
            <v>2402100601</v>
          </cell>
          <cell r="B39">
            <v>29</v>
          </cell>
          <cell r="C39">
            <v>20</v>
          </cell>
          <cell r="D39">
            <v>20</v>
          </cell>
          <cell r="E39">
            <v>11</v>
          </cell>
          <cell r="F39">
            <v>300</v>
          </cell>
          <cell r="G39">
            <v>12</v>
          </cell>
          <cell r="H39">
            <v>120</v>
          </cell>
          <cell r="I39">
            <v>220</v>
          </cell>
          <cell r="J39">
            <v>16</v>
          </cell>
          <cell r="K39">
            <v>12.5</v>
          </cell>
          <cell r="L39">
            <v>112.5</v>
          </cell>
          <cell r="M39">
            <v>112.5</v>
          </cell>
          <cell r="N39">
            <v>240</v>
          </cell>
          <cell r="O39">
            <v>212.5</v>
          </cell>
          <cell r="P39">
            <v>340</v>
          </cell>
          <cell r="Q39">
            <v>12</v>
          </cell>
          <cell r="R39">
            <v>45</v>
          </cell>
          <cell r="S39">
            <v>20</v>
          </cell>
          <cell r="T39">
            <v>30</v>
          </cell>
          <cell r="U39">
            <v>17</v>
          </cell>
          <cell r="Y39">
            <v>12</v>
          </cell>
          <cell r="Z39">
            <v>30</v>
          </cell>
          <cell r="AA39">
            <v>260</v>
          </cell>
          <cell r="AB39">
            <v>16</v>
          </cell>
          <cell r="AC39">
            <v>12.5</v>
          </cell>
          <cell r="AD39">
            <v>215</v>
          </cell>
        </row>
        <row r="40">
          <cell r="A40">
            <v>2402100751</v>
          </cell>
          <cell r="B40">
            <v>33</v>
          </cell>
          <cell r="C40">
            <v>20</v>
          </cell>
          <cell r="D40">
            <v>20</v>
          </cell>
          <cell r="E40">
            <v>10</v>
          </cell>
          <cell r="F40">
            <v>300</v>
          </cell>
          <cell r="G40">
            <v>12</v>
          </cell>
          <cell r="H40">
            <v>120</v>
          </cell>
          <cell r="I40">
            <v>220</v>
          </cell>
          <cell r="J40">
            <v>16</v>
          </cell>
          <cell r="K40">
            <v>12.5</v>
          </cell>
          <cell r="L40">
            <v>112.5</v>
          </cell>
          <cell r="M40">
            <v>112.5</v>
          </cell>
          <cell r="N40">
            <v>240</v>
          </cell>
          <cell r="O40">
            <v>212.5</v>
          </cell>
          <cell r="P40">
            <v>340</v>
          </cell>
          <cell r="Q40">
            <v>12</v>
          </cell>
          <cell r="R40">
            <v>45</v>
          </cell>
          <cell r="S40">
            <v>20</v>
          </cell>
          <cell r="T40">
            <v>30</v>
          </cell>
          <cell r="U40">
            <v>17</v>
          </cell>
          <cell r="Y40">
            <v>12</v>
          </cell>
          <cell r="Z40">
            <v>30</v>
          </cell>
          <cell r="AA40">
            <v>260</v>
          </cell>
          <cell r="AB40">
            <v>16</v>
          </cell>
          <cell r="AC40">
            <v>12.5</v>
          </cell>
          <cell r="AD40">
            <v>215</v>
          </cell>
        </row>
        <row r="41">
          <cell r="A41">
            <v>2402100901</v>
          </cell>
          <cell r="B41">
            <v>38</v>
          </cell>
          <cell r="C41">
            <v>20</v>
          </cell>
          <cell r="D41">
            <v>25</v>
          </cell>
          <cell r="E41">
            <v>17</v>
          </cell>
          <cell r="F41">
            <v>300</v>
          </cell>
          <cell r="G41">
            <v>12</v>
          </cell>
          <cell r="H41">
            <v>120</v>
          </cell>
          <cell r="I41">
            <v>220</v>
          </cell>
          <cell r="J41">
            <v>16</v>
          </cell>
          <cell r="K41">
            <v>12.5</v>
          </cell>
          <cell r="L41">
            <v>112.5</v>
          </cell>
          <cell r="M41">
            <v>112.5</v>
          </cell>
          <cell r="N41">
            <v>240</v>
          </cell>
          <cell r="O41">
            <v>212.5</v>
          </cell>
          <cell r="P41">
            <v>340</v>
          </cell>
          <cell r="Q41">
            <v>12</v>
          </cell>
          <cell r="R41">
            <v>45</v>
          </cell>
          <cell r="S41">
            <v>20</v>
          </cell>
          <cell r="T41">
            <v>30</v>
          </cell>
          <cell r="U41">
            <v>17</v>
          </cell>
          <cell r="Y41">
            <v>12</v>
          </cell>
          <cell r="Z41">
            <v>30</v>
          </cell>
          <cell r="AA41">
            <v>260</v>
          </cell>
          <cell r="AB41">
            <v>16</v>
          </cell>
          <cell r="AC41">
            <v>12</v>
          </cell>
          <cell r="AD41">
            <v>215</v>
          </cell>
        </row>
        <row r="42">
          <cell r="A42">
            <v>2402101051</v>
          </cell>
          <cell r="B42">
            <v>41</v>
          </cell>
          <cell r="C42">
            <v>20</v>
          </cell>
          <cell r="D42">
            <v>25</v>
          </cell>
          <cell r="E42">
            <v>16</v>
          </cell>
          <cell r="F42">
            <v>300</v>
          </cell>
          <cell r="G42">
            <v>12</v>
          </cell>
          <cell r="H42">
            <v>120</v>
          </cell>
          <cell r="I42">
            <v>220</v>
          </cell>
          <cell r="J42">
            <v>16</v>
          </cell>
          <cell r="K42">
            <v>12.5</v>
          </cell>
          <cell r="L42">
            <v>112.5</v>
          </cell>
          <cell r="M42">
            <v>112.5</v>
          </cell>
          <cell r="N42">
            <v>240</v>
          </cell>
          <cell r="O42">
            <v>212.5</v>
          </cell>
          <cell r="P42">
            <v>340</v>
          </cell>
          <cell r="Q42">
            <v>12</v>
          </cell>
          <cell r="R42">
            <v>45</v>
          </cell>
          <cell r="S42">
            <v>25</v>
          </cell>
          <cell r="T42">
            <v>30</v>
          </cell>
          <cell r="U42">
            <v>17</v>
          </cell>
          <cell r="Y42">
            <v>12</v>
          </cell>
          <cell r="Z42">
            <v>30</v>
          </cell>
          <cell r="AA42">
            <v>260</v>
          </cell>
          <cell r="AB42">
            <v>16</v>
          </cell>
          <cell r="AC42">
            <v>12</v>
          </cell>
          <cell r="AD42">
            <v>215</v>
          </cell>
        </row>
        <row r="43">
          <cell r="A43">
            <v>2402101201</v>
          </cell>
          <cell r="B43">
            <v>47</v>
          </cell>
          <cell r="C43">
            <v>20</v>
          </cell>
          <cell r="D43">
            <v>25</v>
          </cell>
          <cell r="E43">
            <v>13</v>
          </cell>
          <cell r="F43">
            <v>300</v>
          </cell>
          <cell r="G43">
            <v>12</v>
          </cell>
          <cell r="H43">
            <v>120</v>
          </cell>
          <cell r="I43">
            <v>220</v>
          </cell>
          <cell r="J43">
            <v>16</v>
          </cell>
          <cell r="K43">
            <v>12.5</v>
          </cell>
          <cell r="L43">
            <v>112.5</v>
          </cell>
          <cell r="M43">
            <v>112.5</v>
          </cell>
          <cell r="N43">
            <v>240</v>
          </cell>
          <cell r="O43">
            <v>212.5</v>
          </cell>
          <cell r="P43">
            <v>340</v>
          </cell>
          <cell r="Q43">
            <v>12</v>
          </cell>
          <cell r="R43">
            <v>45</v>
          </cell>
          <cell r="S43">
            <v>25</v>
          </cell>
          <cell r="T43">
            <v>30</v>
          </cell>
          <cell r="U43">
            <v>17</v>
          </cell>
          <cell r="Y43">
            <v>12</v>
          </cell>
          <cell r="Z43">
            <v>30</v>
          </cell>
          <cell r="AA43">
            <v>260</v>
          </cell>
          <cell r="AB43">
            <v>16</v>
          </cell>
          <cell r="AC43">
            <v>12</v>
          </cell>
          <cell r="AD43">
            <v>215</v>
          </cell>
        </row>
        <row r="44">
          <cell r="A44">
            <v>2402400000</v>
          </cell>
          <cell r="B44">
            <v>19</v>
          </cell>
          <cell r="C44">
            <v>20</v>
          </cell>
          <cell r="D44">
            <v>16</v>
          </cell>
          <cell r="E44">
            <v>12.5</v>
          </cell>
          <cell r="F44">
            <v>295</v>
          </cell>
          <cell r="G44">
            <v>12</v>
          </cell>
          <cell r="H44">
            <v>120</v>
          </cell>
          <cell r="I44">
            <v>220</v>
          </cell>
          <cell r="J44">
            <v>12</v>
          </cell>
          <cell r="K44">
            <v>16.5</v>
          </cell>
          <cell r="L44">
            <v>110</v>
          </cell>
          <cell r="M44">
            <v>110</v>
          </cell>
          <cell r="N44">
            <v>235</v>
          </cell>
          <cell r="O44">
            <v>240</v>
          </cell>
          <cell r="P44">
            <v>365</v>
          </cell>
          <cell r="Q44">
            <v>12</v>
          </cell>
          <cell r="R44">
            <v>23</v>
          </cell>
          <cell r="S44">
            <v>12</v>
          </cell>
          <cell r="T44">
            <v>45</v>
          </cell>
          <cell r="U44">
            <v>13</v>
          </cell>
          <cell r="Y44">
            <v>12</v>
          </cell>
          <cell r="Z44">
            <v>30</v>
          </cell>
          <cell r="AA44">
            <v>290</v>
          </cell>
          <cell r="AB44">
            <v>12</v>
          </cell>
          <cell r="AC44">
            <v>16.5</v>
          </cell>
          <cell r="AD44">
            <v>215</v>
          </cell>
        </row>
        <row r="45">
          <cell r="A45">
            <v>2402400031</v>
          </cell>
          <cell r="B45">
            <v>17.5</v>
          </cell>
          <cell r="C45">
            <v>20</v>
          </cell>
          <cell r="D45">
            <v>16</v>
          </cell>
          <cell r="E45">
            <v>15</v>
          </cell>
          <cell r="F45">
            <v>295</v>
          </cell>
          <cell r="G45">
            <v>12</v>
          </cell>
          <cell r="H45">
            <v>120</v>
          </cell>
          <cell r="I45">
            <v>220</v>
          </cell>
          <cell r="J45">
            <v>12</v>
          </cell>
          <cell r="K45">
            <v>16.5</v>
          </cell>
          <cell r="L45">
            <v>110</v>
          </cell>
          <cell r="M45">
            <v>110</v>
          </cell>
          <cell r="N45">
            <v>235</v>
          </cell>
          <cell r="O45">
            <v>240</v>
          </cell>
          <cell r="P45">
            <v>365</v>
          </cell>
          <cell r="Q45">
            <v>12</v>
          </cell>
          <cell r="R45">
            <v>25</v>
          </cell>
          <cell r="S45">
            <v>12</v>
          </cell>
          <cell r="T45">
            <v>45</v>
          </cell>
          <cell r="U45">
            <v>13</v>
          </cell>
          <cell r="Y45">
            <v>12</v>
          </cell>
          <cell r="Z45">
            <v>30</v>
          </cell>
          <cell r="AA45">
            <v>290</v>
          </cell>
          <cell r="AB45">
            <v>12</v>
          </cell>
          <cell r="AC45">
            <v>16.5</v>
          </cell>
          <cell r="AD45">
            <v>215</v>
          </cell>
        </row>
        <row r="46">
          <cell r="A46">
            <v>2402400061</v>
          </cell>
          <cell r="B46">
            <v>17.5</v>
          </cell>
          <cell r="C46">
            <v>20</v>
          </cell>
          <cell r="D46">
            <v>16</v>
          </cell>
          <cell r="E46">
            <v>17.5</v>
          </cell>
          <cell r="F46">
            <v>295</v>
          </cell>
          <cell r="G46">
            <v>12</v>
          </cell>
          <cell r="H46">
            <v>120</v>
          </cell>
          <cell r="I46">
            <v>220</v>
          </cell>
          <cell r="J46">
            <v>12</v>
          </cell>
          <cell r="K46">
            <v>15</v>
          </cell>
          <cell r="L46">
            <v>110</v>
          </cell>
          <cell r="M46">
            <v>110</v>
          </cell>
          <cell r="N46">
            <v>235</v>
          </cell>
          <cell r="O46">
            <v>240</v>
          </cell>
          <cell r="P46">
            <v>365</v>
          </cell>
          <cell r="Q46">
            <v>12</v>
          </cell>
          <cell r="R46">
            <v>36</v>
          </cell>
          <cell r="S46">
            <v>12</v>
          </cell>
          <cell r="T46">
            <v>45</v>
          </cell>
          <cell r="U46">
            <v>13</v>
          </cell>
          <cell r="Y46">
            <v>12</v>
          </cell>
          <cell r="Z46">
            <v>30</v>
          </cell>
          <cell r="AA46">
            <v>290</v>
          </cell>
          <cell r="AB46">
            <v>12</v>
          </cell>
          <cell r="AC46">
            <v>15</v>
          </cell>
          <cell r="AD46">
            <v>215</v>
          </cell>
        </row>
        <row r="47">
          <cell r="A47">
            <v>2402400151</v>
          </cell>
          <cell r="B47">
            <v>17.5</v>
          </cell>
          <cell r="C47">
            <v>20</v>
          </cell>
          <cell r="D47">
            <v>16</v>
          </cell>
          <cell r="E47">
            <v>15</v>
          </cell>
          <cell r="F47">
            <v>295</v>
          </cell>
          <cell r="G47">
            <v>12</v>
          </cell>
          <cell r="H47">
            <v>120</v>
          </cell>
          <cell r="I47">
            <v>220</v>
          </cell>
          <cell r="J47">
            <v>12</v>
          </cell>
          <cell r="K47">
            <v>12.5</v>
          </cell>
          <cell r="L47">
            <v>110</v>
          </cell>
          <cell r="M47">
            <v>110</v>
          </cell>
          <cell r="N47">
            <v>235</v>
          </cell>
          <cell r="O47">
            <v>240</v>
          </cell>
          <cell r="P47">
            <v>365</v>
          </cell>
          <cell r="Q47">
            <v>12</v>
          </cell>
          <cell r="R47">
            <v>45</v>
          </cell>
          <cell r="S47">
            <v>12</v>
          </cell>
          <cell r="T47">
            <v>45</v>
          </cell>
          <cell r="U47">
            <v>13</v>
          </cell>
          <cell r="Y47">
            <v>12</v>
          </cell>
          <cell r="Z47">
            <v>30</v>
          </cell>
          <cell r="AA47">
            <v>290</v>
          </cell>
          <cell r="AB47">
            <v>12</v>
          </cell>
          <cell r="AC47">
            <v>12.5</v>
          </cell>
          <cell r="AD47">
            <v>215</v>
          </cell>
        </row>
        <row r="48">
          <cell r="A48">
            <v>2402400226</v>
          </cell>
          <cell r="B48">
            <v>17.5</v>
          </cell>
          <cell r="C48">
            <v>20</v>
          </cell>
          <cell r="D48">
            <v>20</v>
          </cell>
          <cell r="E48">
            <v>20</v>
          </cell>
          <cell r="F48">
            <v>300</v>
          </cell>
          <cell r="G48">
            <v>12</v>
          </cell>
          <cell r="H48">
            <v>120</v>
          </cell>
          <cell r="I48">
            <v>220</v>
          </cell>
          <cell r="J48">
            <v>12</v>
          </cell>
          <cell r="K48">
            <v>12.5</v>
          </cell>
          <cell r="L48">
            <v>110</v>
          </cell>
          <cell r="M48">
            <v>110</v>
          </cell>
          <cell r="N48">
            <v>235</v>
          </cell>
          <cell r="O48">
            <v>240</v>
          </cell>
          <cell r="P48">
            <v>365</v>
          </cell>
          <cell r="Q48">
            <v>12</v>
          </cell>
          <cell r="R48">
            <v>45</v>
          </cell>
          <cell r="S48">
            <v>12</v>
          </cell>
          <cell r="T48">
            <v>38</v>
          </cell>
          <cell r="U48">
            <v>15</v>
          </cell>
          <cell r="Y48">
            <v>12</v>
          </cell>
          <cell r="Z48">
            <v>30</v>
          </cell>
          <cell r="AA48">
            <v>290</v>
          </cell>
          <cell r="AB48">
            <v>12</v>
          </cell>
          <cell r="AC48">
            <v>12.5</v>
          </cell>
          <cell r="AD48">
            <v>215</v>
          </cell>
        </row>
        <row r="49">
          <cell r="A49">
            <v>2402400301</v>
          </cell>
          <cell r="B49">
            <v>20</v>
          </cell>
          <cell r="C49">
            <v>20</v>
          </cell>
          <cell r="D49">
            <v>20</v>
          </cell>
          <cell r="E49">
            <v>17.5</v>
          </cell>
          <cell r="F49">
            <v>300</v>
          </cell>
          <cell r="G49">
            <v>12</v>
          </cell>
          <cell r="H49">
            <v>120</v>
          </cell>
          <cell r="I49">
            <v>220</v>
          </cell>
          <cell r="J49">
            <v>12</v>
          </cell>
          <cell r="K49">
            <v>12.5</v>
          </cell>
          <cell r="L49">
            <v>110</v>
          </cell>
          <cell r="M49">
            <v>110</v>
          </cell>
          <cell r="N49">
            <v>235</v>
          </cell>
          <cell r="O49">
            <v>240</v>
          </cell>
          <cell r="P49">
            <v>365</v>
          </cell>
          <cell r="Q49">
            <v>12</v>
          </cell>
          <cell r="R49">
            <v>45</v>
          </cell>
          <cell r="S49">
            <v>12</v>
          </cell>
          <cell r="T49">
            <v>30</v>
          </cell>
          <cell r="U49">
            <v>17</v>
          </cell>
          <cell r="Y49">
            <v>12</v>
          </cell>
          <cell r="Z49">
            <v>30</v>
          </cell>
          <cell r="AA49">
            <v>290</v>
          </cell>
          <cell r="AB49">
            <v>12</v>
          </cell>
          <cell r="AC49">
            <v>12.5</v>
          </cell>
          <cell r="AD49">
            <v>215</v>
          </cell>
        </row>
        <row r="50">
          <cell r="A50">
            <v>2402400376</v>
          </cell>
          <cell r="B50">
            <v>21</v>
          </cell>
          <cell r="C50">
            <v>20</v>
          </cell>
          <cell r="D50">
            <v>20</v>
          </cell>
          <cell r="E50">
            <v>15</v>
          </cell>
          <cell r="F50">
            <v>300</v>
          </cell>
          <cell r="G50">
            <v>12</v>
          </cell>
          <cell r="H50">
            <v>120</v>
          </cell>
          <cell r="I50">
            <v>220</v>
          </cell>
          <cell r="J50">
            <v>12</v>
          </cell>
          <cell r="K50">
            <v>11</v>
          </cell>
          <cell r="L50">
            <v>110</v>
          </cell>
          <cell r="M50">
            <v>110</v>
          </cell>
          <cell r="N50">
            <v>235</v>
          </cell>
          <cell r="O50">
            <v>240</v>
          </cell>
          <cell r="P50">
            <v>365</v>
          </cell>
          <cell r="Q50">
            <v>12</v>
          </cell>
          <cell r="R50">
            <v>45</v>
          </cell>
          <cell r="S50">
            <v>16</v>
          </cell>
          <cell r="T50">
            <v>30</v>
          </cell>
          <cell r="U50">
            <v>17</v>
          </cell>
          <cell r="Y50">
            <v>12</v>
          </cell>
          <cell r="Z50">
            <v>30</v>
          </cell>
          <cell r="AA50">
            <v>290</v>
          </cell>
          <cell r="AB50">
            <v>12</v>
          </cell>
          <cell r="AC50">
            <v>11</v>
          </cell>
          <cell r="AD50">
            <v>215</v>
          </cell>
        </row>
        <row r="51">
          <cell r="A51">
            <v>2402400451</v>
          </cell>
          <cell r="B51">
            <v>25</v>
          </cell>
          <cell r="C51">
            <v>20</v>
          </cell>
          <cell r="D51">
            <v>20</v>
          </cell>
          <cell r="E51">
            <v>12.5</v>
          </cell>
          <cell r="F51">
            <v>300</v>
          </cell>
          <cell r="G51">
            <v>12</v>
          </cell>
          <cell r="H51">
            <v>120</v>
          </cell>
          <cell r="I51">
            <v>220</v>
          </cell>
          <cell r="J51">
            <v>16</v>
          </cell>
          <cell r="K51">
            <v>12.5</v>
          </cell>
          <cell r="L51">
            <v>112.5</v>
          </cell>
          <cell r="M51">
            <v>112.5</v>
          </cell>
          <cell r="N51">
            <v>240</v>
          </cell>
          <cell r="O51">
            <v>242.5</v>
          </cell>
          <cell r="P51">
            <v>370</v>
          </cell>
          <cell r="Q51">
            <v>12</v>
          </cell>
          <cell r="R51">
            <v>45</v>
          </cell>
          <cell r="S51">
            <v>16</v>
          </cell>
          <cell r="T51">
            <v>30</v>
          </cell>
          <cell r="U51">
            <v>17</v>
          </cell>
          <cell r="Y51">
            <v>12</v>
          </cell>
          <cell r="Z51">
            <v>30</v>
          </cell>
          <cell r="AA51">
            <v>290</v>
          </cell>
          <cell r="AB51">
            <v>16</v>
          </cell>
          <cell r="AC51">
            <v>12.5</v>
          </cell>
          <cell r="AD51">
            <v>215</v>
          </cell>
        </row>
        <row r="52">
          <cell r="A52">
            <v>2402400601</v>
          </cell>
          <cell r="B52">
            <v>29</v>
          </cell>
          <cell r="C52">
            <v>20</v>
          </cell>
          <cell r="D52">
            <v>20</v>
          </cell>
          <cell r="E52">
            <v>11</v>
          </cell>
          <cell r="F52">
            <v>300</v>
          </cell>
          <cell r="G52">
            <v>12</v>
          </cell>
          <cell r="H52">
            <v>120</v>
          </cell>
          <cell r="I52">
            <v>220</v>
          </cell>
          <cell r="J52">
            <v>16</v>
          </cell>
          <cell r="K52">
            <v>12.5</v>
          </cell>
          <cell r="L52">
            <v>112.5</v>
          </cell>
          <cell r="M52">
            <v>112.5</v>
          </cell>
          <cell r="N52">
            <v>240</v>
          </cell>
          <cell r="O52">
            <v>242.5</v>
          </cell>
          <cell r="P52">
            <v>370</v>
          </cell>
          <cell r="Q52">
            <v>12</v>
          </cell>
          <cell r="R52">
            <v>45</v>
          </cell>
          <cell r="S52">
            <v>20</v>
          </cell>
          <cell r="T52">
            <v>30</v>
          </cell>
          <cell r="U52">
            <v>17</v>
          </cell>
          <cell r="Y52">
            <v>12</v>
          </cell>
          <cell r="Z52">
            <v>30</v>
          </cell>
          <cell r="AA52">
            <v>290</v>
          </cell>
          <cell r="AB52">
            <v>16</v>
          </cell>
          <cell r="AC52">
            <v>12.5</v>
          </cell>
          <cell r="AD52">
            <v>215</v>
          </cell>
        </row>
        <row r="53">
          <cell r="A53">
            <v>2402400751</v>
          </cell>
          <cell r="B53">
            <v>33</v>
          </cell>
          <cell r="C53">
            <v>20</v>
          </cell>
          <cell r="D53">
            <v>20</v>
          </cell>
          <cell r="E53">
            <v>10</v>
          </cell>
          <cell r="F53">
            <v>300</v>
          </cell>
          <cell r="G53">
            <v>12</v>
          </cell>
          <cell r="H53">
            <v>120</v>
          </cell>
          <cell r="I53">
            <v>220</v>
          </cell>
          <cell r="J53">
            <v>16</v>
          </cell>
          <cell r="K53">
            <v>12.5</v>
          </cell>
          <cell r="L53">
            <v>112.5</v>
          </cell>
          <cell r="M53">
            <v>112.5</v>
          </cell>
          <cell r="N53">
            <v>240</v>
          </cell>
          <cell r="O53">
            <v>242.5</v>
          </cell>
          <cell r="P53">
            <v>370</v>
          </cell>
          <cell r="Q53">
            <v>12</v>
          </cell>
          <cell r="R53">
            <v>45</v>
          </cell>
          <cell r="S53">
            <v>20</v>
          </cell>
          <cell r="T53">
            <v>30</v>
          </cell>
          <cell r="U53">
            <v>17</v>
          </cell>
          <cell r="Y53">
            <v>12</v>
          </cell>
          <cell r="Z53">
            <v>30</v>
          </cell>
          <cell r="AA53">
            <v>290</v>
          </cell>
          <cell r="AB53">
            <v>16</v>
          </cell>
          <cell r="AC53">
            <v>12.5</v>
          </cell>
          <cell r="AD53">
            <v>215</v>
          </cell>
        </row>
        <row r="54">
          <cell r="A54">
            <v>2402400901</v>
          </cell>
          <cell r="B54">
            <v>38</v>
          </cell>
          <cell r="C54">
            <v>20</v>
          </cell>
          <cell r="D54">
            <v>25</v>
          </cell>
          <cell r="E54">
            <v>17</v>
          </cell>
          <cell r="F54">
            <v>300</v>
          </cell>
          <cell r="G54">
            <v>12</v>
          </cell>
          <cell r="H54">
            <v>120</v>
          </cell>
          <cell r="I54">
            <v>220</v>
          </cell>
          <cell r="J54">
            <v>16</v>
          </cell>
          <cell r="K54">
            <v>12.5</v>
          </cell>
          <cell r="L54">
            <v>112.5</v>
          </cell>
          <cell r="M54">
            <v>112.5</v>
          </cell>
          <cell r="N54">
            <v>240</v>
          </cell>
          <cell r="O54">
            <v>242.5</v>
          </cell>
          <cell r="P54">
            <v>370</v>
          </cell>
          <cell r="Q54">
            <v>12</v>
          </cell>
          <cell r="R54">
            <v>45</v>
          </cell>
          <cell r="S54">
            <v>20</v>
          </cell>
          <cell r="T54">
            <v>30</v>
          </cell>
          <cell r="U54">
            <v>17</v>
          </cell>
          <cell r="Y54">
            <v>12</v>
          </cell>
          <cell r="Z54">
            <v>30</v>
          </cell>
          <cell r="AA54">
            <v>290</v>
          </cell>
          <cell r="AB54">
            <v>16</v>
          </cell>
          <cell r="AC54">
            <v>12</v>
          </cell>
          <cell r="AD54">
            <v>215</v>
          </cell>
        </row>
        <row r="55">
          <cell r="A55">
            <v>2402401051</v>
          </cell>
          <cell r="B55">
            <v>41</v>
          </cell>
          <cell r="C55">
            <v>20</v>
          </cell>
          <cell r="D55">
            <v>25</v>
          </cell>
          <cell r="E55">
            <v>16</v>
          </cell>
          <cell r="F55">
            <v>300</v>
          </cell>
          <cell r="G55">
            <v>12</v>
          </cell>
          <cell r="H55">
            <v>120</v>
          </cell>
          <cell r="I55">
            <v>220</v>
          </cell>
          <cell r="J55">
            <v>16</v>
          </cell>
          <cell r="K55">
            <v>12.5</v>
          </cell>
          <cell r="L55">
            <v>112.5</v>
          </cell>
          <cell r="M55">
            <v>112.5</v>
          </cell>
          <cell r="N55">
            <v>240</v>
          </cell>
          <cell r="O55">
            <v>242.5</v>
          </cell>
          <cell r="P55">
            <v>370</v>
          </cell>
          <cell r="Q55">
            <v>12</v>
          </cell>
          <cell r="R55">
            <v>45</v>
          </cell>
          <cell r="S55">
            <v>25</v>
          </cell>
          <cell r="T55">
            <v>30</v>
          </cell>
          <cell r="U55">
            <v>17</v>
          </cell>
          <cell r="Y55">
            <v>12</v>
          </cell>
          <cell r="Z55">
            <v>30</v>
          </cell>
          <cell r="AA55">
            <v>290</v>
          </cell>
          <cell r="AB55">
            <v>16</v>
          </cell>
          <cell r="AC55">
            <v>12</v>
          </cell>
          <cell r="AD55">
            <v>215</v>
          </cell>
        </row>
        <row r="56">
          <cell r="A56">
            <v>2402401201</v>
          </cell>
          <cell r="B56">
            <v>47</v>
          </cell>
          <cell r="C56">
            <v>20</v>
          </cell>
          <cell r="D56">
            <v>25</v>
          </cell>
          <cell r="E56">
            <v>13</v>
          </cell>
          <cell r="F56">
            <v>300</v>
          </cell>
          <cell r="G56">
            <v>12</v>
          </cell>
          <cell r="H56">
            <v>120</v>
          </cell>
          <cell r="I56">
            <v>220</v>
          </cell>
          <cell r="J56">
            <v>16</v>
          </cell>
          <cell r="K56">
            <v>12.5</v>
          </cell>
          <cell r="L56">
            <v>112.5</v>
          </cell>
          <cell r="M56">
            <v>112.5</v>
          </cell>
          <cell r="N56">
            <v>240</v>
          </cell>
          <cell r="O56">
            <v>242.5</v>
          </cell>
          <cell r="P56">
            <v>370</v>
          </cell>
          <cell r="Q56">
            <v>12</v>
          </cell>
          <cell r="R56">
            <v>45</v>
          </cell>
          <cell r="S56">
            <v>25</v>
          </cell>
          <cell r="T56">
            <v>30</v>
          </cell>
          <cell r="U56">
            <v>17</v>
          </cell>
          <cell r="Y56">
            <v>12</v>
          </cell>
          <cell r="Z56">
            <v>30</v>
          </cell>
          <cell r="AA56">
            <v>290</v>
          </cell>
          <cell r="AB56">
            <v>16</v>
          </cell>
          <cell r="AC56">
            <v>12</v>
          </cell>
          <cell r="AD56">
            <v>215</v>
          </cell>
        </row>
        <row r="57">
          <cell r="A57">
            <v>2702400000</v>
          </cell>
          <cell r="B57">
            <v>19</v>
          </cell>
          <cell r="C57">
            <v>20</v>
          </cell>
          <cell r="D57">
            <v>20</v>
          </cell>
          <cell r="E57">
            <v>19</v>
          </cell>
          <cell r="F57">
            <v>330</v>
          </cell>
          <cell r="G57">
            <v>12</v>
          </cell>
          <cell r="H57">
            <v>120</v>
          </cell>
          <cell r="I57">
            <v>240</v>
          </cell>
          <cell r="J57">
            <v>12</v>
          </cell>
          <cell r="K57">
            <v>15</v>
          </cell>
          <cell r="L57">
            <v>120</v>
          </cell>
          <cell r="M57">
            <v>120</v>
          </cell>
          <cell r="N57">
            <v>255</v>
          </cell>
          <cell r="O57">
            <v>240</v>
          </cell>
          <cell r="P57">
            <v>375</v>
          </cell>
          <cell r="Q57">
            <v>12</v>
          </cell>
          <cell r="R57">
            <v>23</v>
          </cell>
          <cell r="S57">
            <v>12</v>
          </cell>
          <cell r="T57">
            <v>45</v>
          </cell>
          <cell r="U57">
            <v>13</v>
          </cell>
          <cell r="Y57">
            <v>12</v>
          </cell>
          <cell r="Z57">
            <v>30</v>
          </cell>
          <cell r="AA57">
            <v>290</v>
          </cell>
          <cell r="AB57">
            <v>12</v>
          </cell>
          <cell r="AC57">
            <v>15</v>
          </cell>
          <cell r="AD57">
            <v>235</v>
          </cell>
        </row>
        <row r="58">
          <cell r="A58">
            <v>2702400031</v>
          </cell>
          <cell r="B58">
            <v>19</v>
          </cell>
          <cell r="C58">
            <v>20</v>
          </cell>
          <cell r="D58">
            <v>20</v>
          </cell>
          <cell r="E58">
            <v>20</v>
          </cell>
          <cell r="F58">
            <v>330</v>
          </cell>
          <cell r="G58">
            <v>12</v>
          </cell>
          <cell r="H58">
            <v>120</v>
          </cell>
          <cell r="I58">
            <v>240</v>
          </cell>
          <cell r="J58">
            <v>12</v>
          </cell>
          <cell r="K58">
            <v>15</v>
          </cell>
          <cell r="L58">
            <v>120</v>
          </cell>
          <cell r="M58">
            <v>120</v>
          </cell>
          <cell r="N58">
            <v>255</v>
          </cell>
          <cell r="O58">
            <v>240</v>
          </cell>
          <cell r="P58">
            <v>375</v>
          </cell>
          <cell r="Q58">
            <v>12</v>
          </cell>
          <cell r="R58">
            <v>25</v>
          </cell>
          <cell r="S58">
            <v>12</v>
          </cell>
          <cell r="T58">
            <v>45</v>
          </cell>
          <cell r="U58">
            <v>13</v>
          </cell>
          <cell r="Y58">
            <v>12</v>
          </cell>
          <cell r="Z58">
            <v>30</v>
          </cell>
          <cell r="AA58">
            <v>290</v>
          </cell>
          <cell r="AB58">
            <v>12</v>
          </cell>
          <cell r="AC58">
            <v>15</v>
          </cell>
          <cell r="AD58">
            <v>235</v>
          </cell>
        </row>
        <row r="59">
          <cell r="A59">
            <v>2702400061</v>
          </cell>
          <cell r="B59">
            <v>19</v>
          </cell>
          <cell r="C59">
            <v>20</v>
          </cell>
          <cell r="D59">
            <v>20</v>
          </cell>
          <cell r="E59">
            <v>22.5</v>
          </cell>
          <cell r="F59">
            <v>330</v>
          </cell>
          <cell r="G59">
            <v>12</v>
          </cell>
          <cell r="H59">
            <v>120</v>
          </cell>
          <cell r="I59">
            <v>240</v>
          </cell>
          <cell r="J59">
            <v>12</v>
          </cell>
          <cell r="K59">
            <v>14</v>
          </cell>
          <cell r="L59">
            <v>120</v>
          </cell>
          <cell r="M59">
            <v>120</v>
          </cell>
          <cell r="N59">
            <v>255</v>
          </cell>
          <cell r="O59">
            <v>240</v>
          </cell>
          <cell r="P59">
            <v>375</v>
          </cell>
          <cell r="Q59">
            <v>12</v>
          </cell>
          <cell r="R59">
            <v>36</v>
          </cell>
          <cell r="S59">
            <v>12</v>
          </cell>
          <cell r="T59">
            <v>45</v>
          </cell>
          <cell r="U59">
            <v>13</v>
          </cell>
          <cell r="Y59">
            <v>12</v>
          </cell>
          <cell r="Z59">
            <v>30</v>
          </cell>
          <cell r="AA59">
            <v>290</v>
          </cell>
          <cell r="AB59">
            <v>12</v>
          </cell>
          <cell r="AC59">
            <v>14</v>
          </cell>
          <cell r="AD59">
            <v>235</v>
          </cell>
        </row>
        <row r="60">
          <cell r="A60">
            <v>2702400151</v>
          </cell>
          <cell r="B60">
            <v>19</v>
          </cell>
          <cell r="C60">
            <v>20</v>
          </cell>
          <cell r="D60">
            <v>20</v>
          </cell>
          <cell r="E60">
            <v>17.5</v>
          </cell>
          <cell r="F60">
            <v>330</v>
          </cell>
          <cell r="G60">
            <v>12</v>
          </cell>
          <cell r="H60">
            <v>120</v>
          </cell>
          <cell r="I60">
            <v>240</v>
          </cell>
          <cell r="J60">
            <v>12</v>
          </cell>
          <cell r="K60">
            <v>12.5</v>
          </cell>
          <cell r="L60">
            <v>120</v>
          </cell>
          <cell r="M60">
            <v>120</v>
          </cell>
          <cell r="N60">
            <v>255</v>
          </cell>
          <cell r="O60">
            <v>240</v>
          </cell>
          <cell r="P60">
            <v>375</v>
          </cell>
          <cell r="Q60">
            <v>12</v>
          </cell>
          <cell r="R60">
            <v>45</v>
          </cell>
          <cell r="S60">
            <v>12</v>
          </cell>
          <cell r="T60">
            <v>45</v>
          </cell>
          <cell r="U60">
            <v>13</v>
          </cell>
          <cell r="Y60">
            <v>12</v>
          </cell>
          <cell r="Z60">
            <v>30</v>
          </cell>
          <cell r="AA60">
            <v>290</v>
          </cell>
          <cell r="AB60">
            <v>12</v>
          </cell>
          <cell r="AC60">
            <v>12.5</v>
          </cell>
          <cell r="AD60">
            <v>235</v>
          </cell>
        </row>
        <row r="61">
          <cell r="A61">
            <v>2702400226</v>
          </cell>
          <cell r="B61">
            <v>20</v>
          </cell>
          <cell r="C61">
            <v>20</v>
          </cell>
          <cell r="D61">
            <v>20</v>
          </cell>
          <cell r="E61">
            <v>16.5</v>
          </cell>
          <cell r="F61">
            <v>330</v>
          </cell>
          <cell r="G61">
            <v>12</v>
          </cell>
          <cell r="H61">
            <v>120</v>
          </cell>
          <cell r="I61">
            <v>240</v>
          </cell>
          <cell r="J61">
            <v>12</v>
          </cell>
          <cell r="K61">
            <v>12.5</v>
          </cell>
          <cell r="L61">
            <v>120</v>
          </cell>
          <cell r="M61">
            <v>120</v>
          </cell>
          <cell r="N61">
            <v>255</v>
          </cell>
          <cell r="O61">
            <v>240</v>
          </cell>
          <cell r="P61">
            <v>375</v>
          </cell>
          <cell r="Q61">
            <v>12</v>
          </cell>
          <cell r="R61">
            <v>45</v>
          </cell>
          <cell r="S61">
            <v>12</v>
          </cell>
          <cell r="T61">
            <v>38</v>
          </cell>
          <cell r="U61">
            <v>17</v>
          </cell>
          <cell r="Y61">
            <v>12</v>
          </cell>
          <cell r="Z61">
            <v>30</v>
          </cell>
          <cell r="AA61">
            <v>290</v>
          </cell>
          <cell r="AB61">
            <v>12</v>
          </cell>
          <cell r="AC61">
            <v>12.5</v>
          </cell>
          <cell r="AD61">
            <v>235</v>
          </cell>
        </row>
        <row r="62">
          <cell r="A62">
            <v>2702400301</v>
          </cell>
          <cell r="B62">
            <v>22.5</v>
          </cell>
          <cell r="C62">
            <v>20</v>
          </cell>
          <cell r="D62">
            <v>20</v>
          </cell>
          <cell r="E62">
            <v>15</v>
          </cell>
          <cell r="F62">
            <v>330</v>
          </cell>
          <cell r="G62">
            <v>12</v>
          </cell>
          <cell r="H62">
            <v>120</v>
          </cell>
          <cell r="I62">
            <v>240</v>
          </cell>
          <cell r="J62">
            <v>12</v>
          </cell>
          <cell r="K62">
            <v>12.5</v>
          </cell>
          <cell r="L62">
            <v>120</v>
          </cell>
          <cell r="M62">
            <v>120</v>
          </cell>
          <cell r="N62">
            <v>255</v>
          </cell>
          <cell r="O62">
            <v>240</v>
          </cell>
          <cell r="P62">
            <v>375</v>
          </cell>
          <cell r="Q62">
            <v>12</v>
          </cell>
          <cell r="R62">
            <v>45</v>
          </cell>
          <cell r="S62">
            <v>12</v>
          </cell>
          <cell r="T62">
            <v>30</v>
          </cell>
          <cell r="U62">
            <v>19</v>
          </cell>
          <cell r="Y62">
            <v>12</v>
          </cell>
          <cell r="Z62">
            <v>30</v>
          </cell>
          <cell r="AA62">
            <v>290</v>
          </cell>
          <cell r="AB62">
            <v>12</v>
          </cell>
          <cell r="AC62">
            <v>12.5</v>
          </cell>
          <cell r="AD62">
            <v>235</v>
          </cell>
        </row>
        <row r="63">
          <cell r="A63">
            <v>2702400376</v>
          </cell>
          <cell r="B63">
            <v>25</v>
          </cell>
          <cell r="C63">
            <v>20</v>
          </cell>
          <cell r="D63">
            <v>20</v>
          </cell>
          <cell r="E63">
            <v>12.5</v>
          </cell>
          <cell r="F63">
            <v>330</v>
          </cell>
          <cell r="G63">
            <v>12</v>
          </cell>
          <cell r="H63">
            <v>120</v>
          </cell>
          <cell r="I63">
            <v>240</v>
          </cell>
          <cell r="J63">
            <v>12</v>
          </cell>
          <cell r="K63">
            <v>11</v>
          </cell>
          <cell r="L63">
            <v>120</v>
          </cell>
          <cell r="M63">
            <v>120</v>
          </cell>
          <cell r="N63">
            <v>255</v>
          </cell>
          <cell r="O63">
            <v>240</v>
          </cell>
          <cell r="P63">
            <v>375</v>
          </cell>
          <cell r="Q63">
            <v>12</v>
          </cell>
          <cell r="R63">
            <v>45</v>
          </cell>
          <cell r="S63">
            <v>16</v>
          </cell>
          <cell r="T63">
            <v>30</v>
          </cell>
          <cell r="U63">
            <v>19</v>
          </cell>
          <cell r="Y63">
            <v>12</v>
          </cell>
          <cell r="Z63">
            <v>30</v>
          </cell>
          <cell r="AA63">
            <v>290</v>
          </cell>
          <cell r="AB63">
            <v>12</v>
          </cell>
          <cell r="AC63">
            <v>11</v>
          </cell>
          <cell r="AD63">
            <v>235</v>
          </cell>
        </row>
        <row r="64">
          <cell r="A64">
            <v>2702400451</v>
          </cell>
          <cell r="B64">
            <v>27.5</v>
          </cell>
          <cell r="C64">
            <v>20</v>
          </cell>
          <cell r="D64">
            <v>20</v>
          </cell>
          <cell r="E64">
            <v>10</v>
          </cell>
          <cell r="F64">
            <v>330</v>
          </cell>
          <cell r="G64">
            <v>12</v>
          </cell>
          <cell r="H64">
            <v>120</v>
          </cell>
          <cell r="I64">
            <v>240</v>
          </cell>
          <cell r="J64">
            <v>16</v>
          </cell>
          <cell r="K64">
            <v>12.5</v>
          </cell>
          <cell r="L64">
            <v>122.5</v>
          </cell>
          <cell r="M64">
            <v>122.5</v>
          </cell>
          <cell r="N64">
            <v>260</v>
          </cell>
          <cell r="O64">
            <v>242.5</v>
          </cell>
          <cell r="P64">
            <v>380</v>
          </cell>
          <cell r="Q64">
            <v>12</v>
          </cell>
          <cell r="R64">
            <v>45</v>
          </cell>
          <cell r="S64">
            <v>16</v>
          </cell>
          <cell r="T64">
            <v>30</v>
          </cell>
          <cell r="U64">
            <v>19</v>
          </cell>
          <cell r="Y64">
            <v>12</v>
          </cell>
          <cell r="Z64">
            <v>30</v>
          </cell>
          <cell r="AA64">
            <v>290</v>
          </cell>
          <cell r="AB64">
            <v>16</v>
          </cell>
          <cell r="AC64">
            <v>12.5</v>
          </cell>
          <cell r="AD64">
            <v>235</v>
          </cell>
        </row>
        <row r="65">
          <cell r="A65">
            <v>2702400601</v>
          </cell>
          <cell r="B65">
            <v>32.5</v>
          </cell>
          <cell r="C65">
            <v>20</v>
          </cell>
          <cell r="D65">
            <v>25</v>
          </cell>
          <cell r="E65">
            <v>17.5</v>
          </cell>
          <cell r="F65">
            <v>335</v>
          </cell>
          <cell r="G65">
            <v>12</v>
          </cell>
          <cell r="H65">
            <v>120</v>
          </cell>
          <cell r="I65">
            <v>240</v>
          </cell>
          <cell r="J65">
            <v>16</v>
          </cell>
          <cell r="K65">
            <v>12.5</v>
          </cell>
          <cell r="L65">
            <v>122.5</v>
          </cell>
          <cell r="M65">
            <v>122.5</v>
          </cell>
          <cell r="N65">
            <v>260</v>
          </cell>
          <cell r="O65">
            <v>242.5</v>
          </cell>
          <cell r="P65">
            <v>380</v>
          </cell>
          <cell r="Q65">
            <v>12</v>
          </cell>
          <cell r="R65">
            <v>45</v>
          </cell>
          <cell r="S65">
            <v>20</v>
          </cell>
          <cell r="T65">
            <v>30</v>
          </cell>
          <cell r="U65">
            <v>19</v>
          </cell>
          <cell r="Y65">
            <v>12</v>
          </cell>
          <cell r="Z65">
            <v>30</v>
          </cell>
          <cell r="AA65">
            <v>290</v>
          </cell>
          <cell r="AB65">
            <v>16</v>
          </cell>
          <cell r="AC65">
            <v>12.5</v>
          </cell>
          <cell r="AD65">
            <v>235</v>
          </cell>
        </row>
        <row r="66">
          <cell r="A66">
            <v>2702400751</v>
          </cell>
          <cell r="B66">
            <v>38</v>
          </cell>
          <cell r="C66">
            <v>22.5</v>
          </cell>
          <cell r="D66">
            <v>25</v>
          </cell>
          <cell r="E66">
            <v>16.5</v>
          </cell>
          <cell r="F66">
            <v>335</v>
          </cell>
          <cell r="G66">
            <v>12</v>
          </cell>
          <cell r="H66">
            <v>120</v>
          </cell>
          <cell r="I66">
            <v>240</v>
          </cell>
          <cell r="J66">
            <v>16</v>
          </cell>
          <cell r="K66">
            <v>12.5</v>
          </cell>
          <cell r="L66">
            <v>122.5</v>
          </cell>
          <cell r="M66">
            <v>122.5</v>
          </cell>
          <cell r="N66">
            <v>260</v>
          </cell>
          <cell r="O66">
            <v>242.5</v>
          </cell>
          <cell r="P66">
            <v>380</v>
          </cell>
          <cell r="Q66">
            <v>12</v>
          </cell>
          <cell r="R66">
            <v>45</v>
          </cell>
          <cell r="S66">
            <v>20</v>
          </cell>
          <cell r="T66">
            <v>30</v>
          </cell>
          <cell r="U66">
            <v>19</v>
          </cell>
          <cell r="Y66">
            <v>12</v>
          </cell>
          <cell r="Z66">
            <v>30</v>
          </cell>
          <cell r="AA66">
            <v>290</v>
          </cell>
          <cell r="AB66">
            <v>16</v>
          </cell>
          <cell r="AC66">
            <v>12.5</v>
          </cell>
          <cell r="AD66">
            <v>235</v>
          </cell>
        </row>
        <row r="67">
          <cell r="A67">
            <v>2702400901</v>
          </cell>
          <cell r="B67">
            <v>44</v>
          </cell>
          <cell r="C67">
            <v>22.5</v>
          </cell>
          <cell r="D67">
            <v>25</v>
          </cell>
          <cell r="E67">
            <v>15.5</v>
          </cell>
          <cell r="F67">
            <v>335</v>
          </cell>
          <cell r="G67">
            <v>12</v>
          </cell>
          <cell r="H67">
            <v>120</v>
          </cell>
          <cell r="I67">
            <v>240</v>
          </cell>
          <cell r="J67">
            <v>16</v>
          </cell>
          <cell r="K67">
            <v>12.5</v>
          </cell>
          <cell r="L67">
            <v>122.5</v>
          </cell>
          <cell r="M67">
            <v>122.5</v>
          </cell>
          <cell r="N67">
            <v>260</v>
          </cell>
          <cell r="O67">
            <v>242.5</v>
          </cell>
          <cell r="P67">
            <v>380</v>
          </cell>
          <cell r="Q67">
            <v>12</v>
          </cell>
          <cell r="R67">
            <v>45</v>
          </cell>
          <cell r="S67">
            <v>25</v>
          </cell>
          <cell r="T67">
            <v>30</v>
          </cell>
          <cell r="U67">
            <v>19</v>
          </cell>
          <cell r="Y67">
            <v>12</v>
          </cell>
          <cell r="Z67">
            <v>30</v>
          </cell>
          <cell r="AA67">
            <v>290</v>
          </cell>
          <cell r="AB67">
            <v>16</v>
          </cell>
          <cell r="AC67">
            <v>12</v>
          </cell>
          <cell r="AD67">
            <v>235</v>
          </cell>
        </row>
        <row r="68">
          <cell r="A68">
            <v>2702401051</v>
          </cell>
          <cell r="B68">
            <v>46</v>
          </cell>
          <cell r="C68">
            <v>22.5</v>
          </cell>
          <cell r="D68">
            <v>25</v>
          </cell>
          <cell r="E68">
            <v>14</v>
          </cell>
          <cell r="F68">
            <v>335</v>
          </cell>
          <cell r="G68">
            <v>12</v>
          </cell>
          <cell r="H68">
            <v>120</v>
          </cell>
          <cell r="I68">
            <v>240</v>
          </cell>
          <cell r="J68">
            <v>16</v>
          </cell>
          <cell r="K68">
            <v>12.5</v>
          </cell>
          <cell r="L68">
            <v>122.5</v>
          </cell>
          <cell r="M68">
            <v>122.5</v>
          </cell>
          <cell r="N68">
            <v>260</v>
          </cell>
          <cell r="O68">
            <v>242.5</v>
          </cell>
          <cell r="P68">
            <v>380</v>
          </cell>
          <cell r="Q68">
            <v>12</v>
          </cell>
          <cell r="R68">
            <v>45</v>
          </cell>
          <cell r="S68">
            <v>25</v>
          </cell>
          <cell r="T68">
            <v>30</v>
          </cell>
          <cell r="U68">
            <v>19</v>
          </cell>
          <cell r="Y68">
            <v>12</v>
          </cell>
          <cell r="Z68">
            <v>30</v>
          </cell>
          <cell r="AA68">
            <v>290</v>
          </cell>
          <cell r="AB68">
            <v>16</v>
          </cell>
          <cell r="AC68">
            <v>12</v>
          </cell>
          <cell r="AD68">
            <v>235</v>
          </cell>
        </row>
        <row r="69">
          <cell r="A69">
            <v>2702401201</v>
          </cell>
          <cell r="B69">
            <v>52</v>
          </cell>
          <cell r="C69">
            <v>22.5</v>
          </cell>
          <cell r="D69">
            <v>25</v>
          </cell>
          <cell r="E69">
            <v>12</v>
          </cell>
          <cell r="F69">
            <v>335</v>
          </cell>
          <cell r="G69">
            <v>12</v>
          </cell>
          <cell r="H69">
            <v>120</v>
          </cell>
          <cell r="I69">
            <v>240</v>
          </cell>
          <cell r="J69">
            <v>16</v>
          </cell>
          <cell r="K69">
            <v>12.5</v>
          </cell>
          <cell r="L69">
            <v>122.5</v>
          </cell>
          <cell r="M69">
            <v>122.5</v>
          </cell>
          <cell r="N69">
            <v>260</v>
          </cell>
          <cell r="O69">
            <v>242.5</v>
          </cell>
          <cell r="P69">
            <v>380</v>
          </cell>
          <cell r="Q69">
            <v>12</v>
          </cell>
          <cell r="R69">
            <v>45</v>
          </cell>
          <cell r="S69">
            <v>25</v>
          </cell>
          <cell r="T69">
            <v>30</v>
          </cell>
          <cell r="U69">
            <v>19</v>
          </cell>
          <cell r="Y69">
            <v>12</v>
          </cell>
          <cell r="Z69">
            <v>30</v>
          </cell>
          <cell r="AA69">
            <v>290</v>
          </cell>
          <cell r="AB69">
            <v>16</v>
          </cell>
          <cell r="AC69">
            <v>12</v>
          </cell>
          <cell r="AD69">
            <v>235</v>
          </cell>
        </row>
        <row r="70">
          <cell r="A70">
            <v>2702700000</v>
          </cell>
          <cell r="B70">
            <v>19</v>
          </cell>
          <cell r="C70">
            <v>22.5</v>
          </cell>
          <cell r="D70">
            <v>20</v>
          </cell>
          <cell r="E70">
            <v>19</v>
          </cell>
          <cell r="F70">
            <v>330</v>
          </cell>
          <cell r="G70">
            <v>12</v>
          </cell>
          <cell r="H70">
            <v>120</v>
          </cell>
          <cell r="I70">
            <v>240</v>
          </cell>
          <cell r="J70">
            <v>12</v>
          </cell>
          <cell r="K70">
            <v>15</v>
          </cell>
          <cell r="L70">
            <v>120</v>
          </cell>
          <cell r="M70">
            <v>120</v>
          </cell>
          <cell r="N70">
            <v>255</v>
          </cell>
          <cell r="O70">
            <v>120</v>
          </cell>
          <cell r="P70">
            <v>255</v>
          </cell>
          <cell r="Q70">
            <v>12</v>
          </cell>
          <cell r="R70">
            <v>23</v>
          </cell>
          <cell r="S70">
            <v>12</v>
          </cell>
          <cell r="T70">
            <v>45</v>
          </cell>
          <cell r="U70">
            <v>13</v>
          </cell>
          <cell r="V70">
            <v>12</v>
          </cell>
          <cell r="W70">
            <v>30</v>
          </cell>
          <cell r="X70">
            <v>255</v>
          </cell>
          <cell r="Y70">
            <v>12</v>
          </cell>
          <cell r="Z70">
            <v>30</v>
          </cell>
          <cell r="AA70">
            <v>320</v>
          </cell>
          <cell r="AB70">
            <v>12</v>
          </cell>
          <cell r="AC70">
            <v>15</v>
          </cell>
          <cell r="AD70">
            <v>235</v>
          </cell>
        </row>
        <row r="71">
          <cell r="A71">
            <v>2702700031</v>
          </cell>
          <cell r="B71">
            <v>19</v>
          </cell>
          <cell r="C71">
            <v>22.5</v>
          </cell>
          <cell r="D71">
            <v>20</v>
          </cell>
          <cell r="E71">
            <v>20</v>
          </cell>
          <cell r="F71">
            <v>330</v>
          </cell>
          <cell r="G71">
            <v>12</v>
          </cell>
          <cell r="H71">
            <v>120</v>
          </cell>
          <cell r="I71">
            <v>240</v>
          </cell>
          <cell r="J71">
            <v>12</v>
          </cell>
          <cell r="K71">
            <v>15</v>
          </cell>
          <cell r="L71">
            <v>120</v>
          </cell>
          <cell r="M71">
            <v>120</v>
          </cell>
          <cell r="N71">
            <v>255</v>
          </cell>
          <cell r="O71">
            <v>120</v>
          </cell>
          <cell r="P71">
            <v>255</v>
          </cell>
          <cell r="Q71">
            <v>12</v>
          </cell>
          <cell r="R71">
            <v>25</v>
          </cell>
          <cell r="S71">
            <v>12</v>
          </cell>
          <cell r="T71">
            <v>45</v>
          </cell>
          <cell r="U71">
            <v>13</v>
          </cell>
          <cell r="V71">
            <v>12</v>
          </cell>
          <cell r="W71">
            <v>30</v>
          </cell>
          <cell r="X71">
            <v>255</v>
          </cell>
          <cell r="Y71">
            <v>12</v>
          </cell>
          <cell r="Z71">
            <v>30</v>
          </cell>
          <cell r="AA71">
            <v>320</v>
          </cell>
          <cell r="AB71">
            <v>12</v>
          </cell>
          <cell r="AC71">
            <v>15</v>
          </cell>
          <cell r="AD71">
            <v>235</v>
          </cell>
        </row>
        <row r="72">
          <cell r="A72">
            <v>2702700061</v>
          </cell>
          <cell r="B72">
            <v>19</v>
          </cell>
          <cell r="C72">
            <v>22.5</v>
          </cell>
          <cell r="D72">
            <v>20</v>
          </cell>
          <cell r="E72">
            <v>22.5</v>
          </cell>
          <cell r="F72">
            <v>330</v>
          </cell>
          <cell r="G72">
            <v>12</v>
          </cell>
          <cell r="H72">
            <v>120</v>
          </cell>
          <cell r="I72">
            <v>240</v>
          </cell>
          <cell r="J72">
            <v>12</v>
          </cell>
          <cell r="K72">
            <v>15</v>
          </cell>
          <cell r="L72">
            <v>120</v>
          </cell>
          <cell r="M72">
            <v>120</v>
          </cell>
          <cell r="N72">
            <v>255</v>
          </cell>
          <cell r="O72">
            <v>120</v>
          </cell>
          <cell r="P72">
            <v>255</v>
          </cell>
          <cell r="Q72">
            <v>12</v>
          </cell>
          <cell r="R72">
            <v>36</v>
          </cell>
          <cell r="S72">
            <v>12</v>
          </cell>
          <cell r="T72">
            <v>45</v>
          </cell>
          <cell r="U72">
            <v>13</v>
          </cell>
          <cell r="V72">
            <v>12</v>
          </cell>
          <cell r="W72">
            <v>30</v>
          </cell>
          <cell r="X72">
            <v>255</v>
          </cell>
          <cell r="Y72">
            <v>12</v>
          </cell>
          <cell r="Z72">
            <v>30</v>
          </cell>
          <cell r="AA72">
            <v>320</v>
          </cell>
          <cell r="AB72">
            <v>12</v>
          </cell>
          <cell r="AC72">
            <v>15</v>
          </cell>
          <cell r="AD72">
            <v>235</v>
          </cell>
        </row>
        <row r="73">
          <cell r="A73">
            <v>2702700151</v>
          </cell>
          <cell r="B73">
            <v>19</v>
          </cell>
          <cell r="C73">
            <v>22.5</v>
          </cell>
          <cell r="D73">
            <v>20</v>
          </cell>
          <cell r="E73">
            <v>19</v>
          </cell>
          <cell r="F73">
            <v>330</v>
          </cell>
          <cell r="G73">
            <v>12</v>
          </cell>
          <cell r="H73">
            <v>120</v>
          </cell>
          <cell r="I73">
            <v>240</v>
          </cell>
          <cell r="J73">
            <v>12</v>
          </cell>
          <cell r="K73">
            <v>15</v>
          </cell>
          <cell r="L73">
            <v>122.5</v>
          </cell>
          <cell r="M73">
            <v>122.5</v>
          </cell>
          <cell r="N73">
            <v>260</v>
          </cell>
          <cell r="O73">
            <v>122.5</v>
          </cell>
          <cell r="P73">
            <v>260</v>
          </cell>
          <cell r="Q73">
            <v>12</v>
          </cell>
          <cell r="R73">
            <v>45</v>
          </cell>
          <cell r="S73">
            <v>12</v>
          </cell>
          <cell r="T73">
            <v>45</v>
          </cell>
          <cell r="U73">
            <v>13</v>
          </cell>
          <cell r="V73">
            <v>12</v>
          </cell>
          <cell r="W73">
            <v>30</v>
          </cell>
          <cell r="X73">
            <v>255</v>
          </cell>
          <cell r="Y73">
            <v>12</v>
          </cell>
          <cell r="Z73">
            <v>30</v>
          </cell>
          <cell r="AA73">
            <v>320</v>
          </cell>
          <cell r="AB73">
            <v>12</v>
          </cell>
          <cell r="AC73">
            <v>15</v>
          </cell>
          <cell r="AD73">
            <v>235</v>
          </cell>
        </row>
        <row r="74">
          <cell r="A74">
            <v>2702700226</v>
          </cell>
          <cell r="B74">
            <v>19</v>
          </cell>
          <cell r="C74">
            <v>22.5</v>
          </cell>
          <cell r="D74">
            <v>20</v>
          </cell>
          <cell r="E74">
            <v>17.5</v>
          </cell>
          <cell r="F74">
            <v>330</v>
          </cell>
          <cell r="G74">
            <v>12</v>
          </cell>
          <cell r="H74">
            <v>120</v>
          </cell>
          <cell r="I74">
            <v>240</v>
          </cell>
          <cell r="J74">
            <v>12</v>
          </cell>
          <cell r="K74">
            <v>15</v>
          </cell>
          <cell r="L74">
            <v>122.5</v>
          </cell>
          <cell r="M74">
            <v>122.5</v>
          </cell>
          <cell r="N74">
            <v>260</v>
          </cell>
          <cell r="O74">
            <v>122.5</v>
          </cell>
          <cell r="P74">
            <v>260</v>
          </cell>
          <cell r="Q74">
            <v>12</v>
          </cell>
          <cell r="R74">
            <v>45</v>
          </cell>
          <cell r="S74">
            <v>12</v>
          </cell>
          <cell r="T74">
            <v>38</v>
          </cell>
          <cell r="U74">
            <v>17</v>
          </cell>
          <cell r="V74">
            <v>12</v>
          </cell>
          <cell r="W74">
            <v>30</v>
          </cell>
          <cell r="X74">
            <v>255</v>
          </cell>
          <cell r="Y74">
            <v>12</v>
          </cell>
          <cell r="Z74">
            <v>30</v>
          </cell>
          <cell r="AA74">
            <v>320</v>
          </cell>
          <cell r="AB74">
            <v>12</v>
          </cell>
          <cell r="AC74">
            <v>15</v>
          </cell>
          <cell r="AD74">
            <v>235</v>
          </cell>
        </row>
        <row r="75">
          <cell r="A75">
            <v>2702700301</v>
          </cell>
          <cell r="B75">
            <v>21.5</v>
          </cell>
          <cell r="C75">
            <v>22.5</v>
          </cell>
          <cell r="D75">
            <v>20</v>
          </cell>
          <cell r="E75">
            <v>15</v>
          </cell>
          <cell r="F75">
            <v>330</v>
          </cell>
          <cell r="G75">
            <v>12</v>
          </cell>
          <cell r="H75">
            <v>120</v>
          </cell>
          <cell r="I75">
            <v>240</v>
          </cell>
          <cell r="J75">
            <v>12</v>
          </cell>
          <cell r="K75">
            <v>15</v>
          </cell>
          <cell r="L75">
            <v>122.5</v>
          </cell>
          <cell r="M75">
            <v>122.5</v>
          </cell>
          <cell r="N75">
            <v>260</v>
          </cell>
          <cell r="O75">
            <v>122.5</v>
          </cell>
          <cell r="P75">
            <v>260</v>
          </cell>
          <cell r="Q75">
            <v>12</v>
          </cell>
          <cell r="R75">
            <v>45</v>
          </cell>
          <cell r="S75">
            <v>12</v>
          </cell>
          <cell r="T75">
            <v>30</v>
          </cell>
          <cell r="U75">
            <v>19</v>
          </cell>
          <cell r="V75">
            <v>12</v>
          </cell>
          <cell r="W75">
            <v>30</v>
          </cell>
          <cell r="X75">
            <v>255</v>
          </cell>
          <cell r="Y75">
            <v>12</v>
          </cell>
          <cell r="Z75">
            <v>30</v>
          </cell>
          <cell r="AA75">
            <v>320</v>
          </cell>
          <cell r="AB75">
            <v>12</v>
          </cell>
          <cell r="AC75">
            <v>15</v>
          </cell>
          <cell r="AD75">
            <v>235</v>
          </cell>
        </row>
        <row r="76">
          <cell r="A76">
            <v>2702700376</v>
          </cell>
          <cell r="B76">
            <v>24</v>
          </cell>
          <cell r="C76">
            <v>22.5</v>
          </cell>
          <cell r="D76">
            <v>20</v>
          </cell>
          <cell r="E76">
            <v>14</v>
          </cell>
          <cell r="F76">
            <v>330</v>
          </cell>
          <cell r="G76">
            <v>12</v>
          </cell>
          <cell r="H76">
            <v>120</v>
          </cell>
          <cell r="I76">
            <v>240</v>
          </cell>
          <cell r="J76">
            <v>16</v>
          </cell>
          <cell r="K76">
            <v>14</v>
          </cell>
          <cell r="L76">
            <v>122.5</v>
          </cell>
          <cell r="M76">
            <v>122.5</v>
          </cell>
          <cell r="N76">
            <v>260</v>
          </cell>
          <cell r="O76">
            <v>122.5</v>
          </cell>
          <cell r="P76">
            <v>260</v>
          </cell>
          <cell r="Q76">
            <v>12</v>
          </cell>
          <cell r="R76">
            <v>45</v>
          </cell>
          <cell r="S76">
            <v>16</v>
          </cell>
          <cell r="T76">
            <v>30</v>
          </cell>
          <cell r="U76">
            <v>19</v>
          </cell>
          <cell r="V76">
            <v>12</v>
          </cell>
          <cell r="W76">
            <v>26</v>
          </cell>
          <cell r="X76">
            <v>255</v>
          </cell>
          <cell r="Y76">
            <v>12</v>
          </cell>
          <cell r="Z76">
            <v>30</v>
          </cell>
          <cell r="AA76">
            <v>320</v>
          </cell>
          <cell r="AB76">
            <v>16</v>
          </cell>
          <cell r="AC76">
            <v>14</v>
          </cell>
          <cell r="AD76">
            <v>235</v>
          </cell>
        </row>
        <row r="77">
          <cell r="A77">
            <v>2702700451</v>
          </cell>
          <cell r="B77">
            <v>27.5</v>
          </cell>
          <cell r="C77">
            <v>22.5</v>
          </cell>
          <cell r="D77">
            <v>20</v>
          </cell>
          <cell r="E77">
            <v>11</v>
          </cell>
          <cell r="F77">
            <v>330</v>
          </cell>
          <cell r="G77">
            <v>12</v>
          </cell>
          <cell r="H77">
            <v>120</v>
          </cell>
          <cell r="I77">
            <v>240</v>
          </cell>
          <cell r="J77">
            <v>16</v>
          </cell>
          <cell r="K77">
            <v>12.5</v>
          </cell>
          <cell r="L77">
            <v>122.5</v>
          </cell>
          <cell r="M77">
            <v>122.5</v>
          </cell>
          <cell r="N77">
            <v>260</v>
          </cell>
          <cell r="O77">
            <v>122.5</v>
          </cell>
          <cell r="P77">
            <v>260</v>
          </cell>
          <cell r="Q77">
            <v>12</v>
          </cell>
          <cell r="R77">
            <v>45</v>
          </cell>
          <cell r="S77">
            <v>16</v>
          </cell>
          <cell r="T77">
            <v>30</v>
          </cell>
          <cell r="U77">
            <v>19</v>
          </cell>
          <cell r="V77">
            <v>12</v>
          </cell>
          <cell r="W77">
            <v>25</v>
          </cell>
          <cell r="X77">
            <v>255</v>
          </cell>
          <cell r="Y77">
            <v>12</v>
          </cell>
          <cell r="Z77">
            <v>30</v>
          </cell>
          <cell r="AA77">
            <v>320</v>
          </cell>
          <cell r="AB77">
            <v>16</v>
          </cell>
          <cell r="AC77">
            <v>12.5</v>
          </cell>
          <cell r="AD77">
            <v>235</v>
          </cell>
        </row>
        <row r="78">
          <cell r="A78">
            <v>2702700601</v>
          </cell>
          <cell r="B78">
            <v>32.5</v>
          </cell>
          <cell r="C78">
            <v>22.5</v>
          </cell>
          <cell r="D78">
            <v>25</v>
          </cell>
          <cell r="E78">
            <v>16</v>
          </cell>
          <cell r="F78">
            <v>335</v>
          </cell>
          <cell r="G78">
            <v>12</v>
          </cell>
          <cell r="H78">
            <v>120</v>
          </cell>
          <cell r="I78">
            <v>240</v>
          </cell>
          <cell r="J78">
            <v>16</v>
          </cell>
          <cell r="K78">
            <v>12.5</v>
          </cell>
          <cell r="L78">
            <v>122.5</v>
          </cell>
          <cell r="M78">
            <v>122.5</v>
          </cell>
          <cell r="N78">
            <v>260</v>
          </cell>
          <cell r="O78">
            <v>122.5</v>
          </cell>
          <cell r="P78">
            <v>260</v>
          </cell>
          <cell r="Q78">
            <v>12</v>
          </cell>
          <cell r="R78">
            <v>45</v>
          </cell>
          <cell r="S78">
            <v>20</v>
          </cell>
          <cell r="T78">
            <v>30</v>
          </cell>
          <cell r="U78">
            <v>19</v>
          </cell>
          <cell r="V78">
            <v>12</v>
          </cell>
          <cell r="W78">
            <v>25</v>
          </cell>
          <cell r="X78">
            <v>255</v>
          </cell>
          <cell r="Y78">
            <v>12</v>
          </cell>
          <cell r="Z78">
            <v>30</v>
          </cell>
          <cell r="AA78">
            <v>320</v>
          </cell>
          <cell r="AB78">
            <v>16</v>
          </cell>
          <cell r="AC78">
            <v>12.5</v>
          </cell>
          <cell r="AD78">
            <v>235</v>
          </cell>
        </row>
        <row r="79">
          <cell r="A79">
            <v>2702700751</v>
          </cell>
          <cell r="B79">
            <v>38</v>
          </cell>
          <cell r="C79">
            <v>22.5</v>
          </cell>
          <cell r="D79">
            <v>25</v>
          </cell>
          <cell r="E79">
            <v>17.5</v>
          </cell>
          <cell r="F79">
            <v>335</v>
          </cell>
          <cell r="G79">
            <v>12</v>
          </cell>
          <cell r="H79">
            <v>120</v>
          </cell>
          <cell r="I79">
            <v>240</v>
          </cell>
          <cell r="J79">
            <v>16</v>
          </cell>
          <cell r="K79">
            <v>12.5</v>
          </cell>
          <cell r="L79">
            <v>122.5</v>
          </cell>
          <cell r="M79">
            <v>122.5</v>
          </cell>
          <cell r="N79">
            <v>260</v>
          </cell>
          <cell r="O79">
            <v>122.5</v>
          </cell>
          <cell r="P79">
            <v>260</v>
          </cell>
          <cell r="Q79">
            <v>12</v>
          </cell>
          <cell r="R79">
            <v>45</v>
          </cell>
          <cell r="S79">
            <v>20</v>
          </cell>
          <cell r="T79">
            <v>30</v>
          </cell>
          <cell r="U79">
            <v>19</v>
          </cell>
          <cell r="V79">
            <v>12</v>
          </cell>
          <cell r="W79">
            <v>25</v>
          </cell>
          <cell r="X79">
            <v>255</v>
          </cell>
          <cell r="Y79">
            <v>12</v>
          </cell>
          <cell r="Z79">
            <v>30</v>
          </cell>
          <cell r="AA79">
            <v>320</v>
          </cell>
          <cell r="AB79">
            <v>16</v>
          </cell>
          <cell r="AC79">
            <v>12.5</v>
          </cell>
          <cell r="AD79">
            <v>235</v>
          </cell>
        </row>
        <row r="80">
          <cell r="A80">
            <v>2702700901</v>
          </cell>
          <cell r="B80">
            <v>44</v>
          </cell>
          <cell r="C80">
            <v>22.5</v>
          </cell>
          <cell r="D80">
            <v>25</v>
          </cell>
          <cell r="E80">
            <v>15.5</v>
          </cell>
          <cell r="F80">
            <v>335</v>
          </cell>
          <cell r="G80">
            <v>12</v>
          </cell>
          <cell r="H80">
            <v>120</v>
          </cell>
          <cell r="I80">
            <v>240</v>
          </cell>
          <cell r="J80">
            <v>16</v>
          </cell>
          <cell r="K80">
            <v>12.5</v>
          </cell>
          <cell r="L80">
            <v>122.5</v>
          </cell>
          <cell r="M80">
            <v>122.5</v>
          </cell>
          <cell r="N80">
            <v>260</v>
          </cell>
          <cell r="O80">
            <v>122.5</v>
          </cell>
          <cell r="P80">
            <v>260</v>
          </cell>
          <cell r="Q80">
            <v>12</v>
          </cell>
          <cell r="R80">
            <v>45</v>
          </cell>
          <cell r="S80">
            <v>20</v>
          </cell>
          <cell r="T80">
            <v>30</v>
          </cell>
          <cell r="U80">
            <v>19</v>
          </cell>
          <cell r="V80">
            <v>12</v>
          </cell>
          <cell r="W80">
            <v>25</v>
          </cell>
          <cell r="X80">
            <v>255</v>
          </cell>
          <cell r="Y80">
            <v>12</v>
          </cell>
          <cell r="Z80">
            <v>30</v>
          </cell>
          <cell r="AA80">
            <v>320</v>
          </cell>
          <cell r="AB80">
            <v>16</v>
          </cell>
          <cell r="AC80">
            <v>12</v>
          </cell>
          <cell r="AD80">
            <v>235</v>
          </cell>
        </row>
        <row r="81">
          <cell r="A81">
            <v>2702701051</v>
          </cell>
          <cell r="B81">
            <v>48</v>
          </cell>
          <cell r="C81">
            <v>22.5</v>
          </cell>
          <cell r="D81">
            <v>25</v>
          </cell>
          <cell r="E81">
            <v>14</v>
          </cell>
          <cell r="F81">
            <v>335</v>
          </cell>
          <cell r="G81">
            <v>12</v>
          </cell>
          <cell r="H81">
            <v>120</v>
          </cell>
          <cell r="I81">
            <v>240</v>
          </cell>
          <cell r="J81">
            <v>16</v>
          </cell>
          <cell r="K81">
            <v>12.5</v>
          </cell>
          <cell r="L81">
            <v>122.5</v>
          </cell>
          <cell r="M81">
            <v>122.5</v>
          </cell>
          <cell r="N81">
            <v>260</v>
          </cell>
          <cell r="O81">
            <v>122.5</v>
          </cell>
          <cell r="P81">
            <v>260</v>
          </cell>
          <cell r="Q81">
            <v>12</v>
          </cell>
          <cell r="R81">
            <v>45</v>
          </cell>
          <cell r="S81">
            <v>25</v>
          </cell>
          <cell r="T81">
            <v>30</v>
          </cell>
          <cell r="U81">
            <v>19</v>
          </cell>
          <cell r="V81">
            <v>12</v>
          </cell>
          <cell r="W81">
            <v>25</v>
          </cell>
          <cell r="X81">
            <v>255</v>
          </cell>
          <cell r="Y81">
            <v>12</v>
          </cell>
          <cell r="Z81">
            <v>30</v>
          </cell>
          <cell r="AA81">
            <v>320</v>
          </cell>
          <cell r="AB81">
            <v>16</v>
          </cell>
          <cell r="AC81">
            <v>12</v>
          </cell>
          <cell r="AD81">
            <v>235</v>
          </cell>
        </row>
        <row r="82">
          <cell r="A82">
            <v>2702701201</v>
          </cell>
          <cell r="B82">
            <v>52</v>
          </cell>
          <cell r="C82">
            <v>22.5</v>
          </cell>
          <cell r="D82">
            <v>25</v>
          </cell>
          <cell r="E82">
            <v>12</v>
          </cell>
          <cell r="F82">
            <v>335</v>
          </cell>
          <cell r="G82">
            <v>12</v>
          </cell>
          <cell r="H82">
            <v>120</v>
          </cell>
          <cell r="I82">
            <v>240</v>
          </cell>
          <cell r="J82">
            <v>16</v>
          </cell>
          <cell r="K82">
            <v>12.5</v>
          </cell>
          <cell r="L82">
            <v>122.5</v>
          </cell>
          <cell r="M82">
            <v>122.5</v>
          </cell>
          <cell r="N82">
            <v>260</v>
          </cell>
          <cell r="O82">
            <v>122.5</v>
          </cell>
          <cell r="P82">
            <v>260</v>
          </cell>
          <cell r="Q82">
            <v>12</v>
          </cell>
          <cell r="R82">
            <v>45</v>
          </cell>
          <cell r="S82">
            <v>25</v>
          </cell>
          <cell r="T82">
            <v>30</v>
          </cell>
          <cell r="U82">
            <v>19</v>
          </cell>
          <cell r="V82">
            <v>12</v>
          </cell>
          <cell r="W82">
            <v>25</v>
          </cell>
          <cell r="X82">
            <v>255</v>
          </cell>
          <cell r="Y82">
            <v>12</v>
          </cell>
          <cell r="Z82">
            <v>30</v>
          </cell>
          <cell r="AA82">
            <v>320</v>
          </cell>
          <cell r="AB82">
            <v>16</v>
          </cell>
          <cell r="AC82">
            <v>12</v>
          </cell>
          <cell r="AD82">
            <v>260</v>
          </cell>
        </row>
        <row r="83">
          <cell r="A83">
            <v>3002700000</v>
          </cell>
          <cell r="B83">
            <v>20</v>
          </cell>
          <cell r="C83">
            <v>22.5</v>
          </cell>
          <cell r="D83">
            <v>20</v>
          </cell>
          <cell r="E83">
            <v>17.5</v>
          </cell>
          <cell r="F83">
            <v>360</v>
          </cell>
          <cell r="G83">
            <v>12</v>
          </cell>
          <cell r="H83">
            <v>120</v>
          </cell>
          <cell r="I83">
            <v>260</v>
          </cell>
          <cell r="J83">
            <v>12</v>
          </cell>
          <cell r="K83">
            <v>15</v>
          </cell>
          <cell r="L83">
            <v>130</v>
          </cell>
          <cell r="M83">
            <v>130</v>
          </cell>
          <cell r="N83">
            <v>275</v>
          </cell>
          <cell r="O83">
            <v>130</v>
          </cell>
          <cell r="P83">
            <v>275</v>
          </cell>
          <cell r="Q83">
            <v>12</v>
          </cell>
          <cell r="R83">
            <v>21.5</v>
          </cell>
          <cell r="S83">
            <v>12</v>
          </cell>
          <cell r="T83">
            <v>45</v>
          </cell>
          <cell r="U83">
            <v>15</v>
          </cell>
          <cell r="V83">
            <v>12</v>
          </cell>
          <cell r="W83">
            <v>30</v>
          </cell>
          <cell r="X83">
            <v>255</v>
          </cell>
          <cell r="Y83">
            <v>12</v>
          </cell>
          <cell r="Z83">
            <v>30</v>
          </cell>
          <cell r="AA83">
            <v>320</v>
          </cell>
          <cell r="AB83">
            <v>12</v>
          </cell>
          <cell r="AC83">
            <v>15</v>
          </cell>
          <cell r="AD83">
            <v>260</v>
          </cell>
        </row>
        <row r="84">
          <cell r="A84">
            <v>3002700031</v>
          </cell>
          <cell r="B84">
            <v>20</v>
          </cell>
          <cell r="C84">
            <v>22.5</v>
          </cell>
          <cell r="D84">
            <v>20</v>
          </cell>
          <cell r="E84">
            <v>19</v>
          </cell>
          <cell r="F84">
            <v>360</v>
          </cell>
          <cell r="G84">
            <v>12</v>
          </cell>
          <cell r="H84">
            <v>120</v>
          </cell>
          <cell r="I84">
            <v>260</v>
          </cell>
          <cell r="J84">
            <v>12</v>
          </cell>
          <cell r="K84">
            <v>15</v>
          </cell>
          <cell r="L84">
            <v>130</v>
          </cell>
          <cell r="M84">
            <v>130</v>
          </cell>
          <cell r="N84">
            <v>275</v>
          </cell>
          <cell r="O84">
            <v>130</v>
          </cell>
          <cell r="P84">
            <v>275</v>
          </cell>
          <cell r="Q84">
            <v>12</v>
          </cell>
          <cell r="R84">
            <v>22.5</v>
          </cell>
          <cell r="S84">
            <v>12</v>
          </cell>
          <cell r="T84">
            <v>45</v>
          </cell>
          <cell r="U84">
            <v>15</v>
          </cell>
          <cell r="V84">
            <v>12</v>
          </cell>
          <cell r="W84">
            <v>30</v>
          </cell>
          <cell r="X84">
            <v>255</v>
          </cell>
          <cell r="Y84">
            <v>12</v>
          </cell>
          <cell r="Z84">
            <v>30</v>
          </cell>
          <cell r="AA84">
            <v>320</v>
          </cell>
          <cell r="AB84">
            <v>12</v>
          </cell>
          <cell r="AC84">
            <v>15</v>
          </cell>
          <cell r="AD84">
            <v>260</v>
          </cell>
        </row>
        <row r="85">
          <cell r="A85">
            <v>3002700061</v>
          </cell>
          <cell r="B85">
            <v>20</v>
          </cell>
          <cell r="C85">
            <v>22.5</v>
          </cell>
          <cell r="D85">
            <v>20</v>
          </cell>
          <cell r="E85">
            <v>19</v>
          </cell>
          <cell r="F85">
            <v>360</v>
          </cell>
          <cell r="G85">
            <v>12</v>
          </cell>
          <cell r="H85">
            <v>120</v>
          </cell>
          <cell r="I85">
            <v>260</v>
          </cell>
          <cell r="J85">
            <v>16</v>
          </cell>
          <cell r="K85">
            <v>15</v>
          </cell>
          <cell r="L85">
            <v>132.5</v>
          </cell>
          <cell r="M85">
            <v>132.5</v>
          </cell>
          <cell r="N85">
            <v>280</v>
          </cell>
          <cell r="O85">
            <v>132.5</v>
          </cell>
          <cell r="P85">
            <v>280</v>
          </cell>
          <cell r="Q85">
            <v>12</v>
          </cell>
          <cell r="R85">
            <v>30</v>
          </cell>
          <cell r="S85">
            <v>12</v>
          </cell>
          <cell r="T85">
            <v>45</v>
          </cell>
          <cell r="U85">
            <v>15</v>
          </cell>
          <cell r="V85">
            <v>12</v>
          </cell>
          <cell r="W85">
            <v>30</v>
          </cell>
          <cell r="X85">
            <v>255</v>
          </cell>
          <cell r="Y85">
            <v>12</v>
          </cell>
          <cell r="Z85">
            <v>30</v>
          </cell>
          <cell r="AA85">
            <v>320</v>
          </cell>
          <cell r="AB85">
            <v>16</v>
          </cell>
          <cell r="AC85">
            <v>15</v>
          </cell>
          <cell r="AD85">
            <v>260</v>
          </cell>
        </row>
        <row r="86">
          <cell r="A86">
            <v>3002700151</v>
          </cell>
          <cell r="B86">
            <v>20</v>
          </cell>
          <cell r="C86">
            <v>22.5</v>
          </cell>
          <cell r="D86">
            <v>20</v>
          </cell>
          <cell r="E86">
            <v>16.5</v>
          </cell>
          <cell r="F86">
            <v>360</v>
          </cell>
          <cell r="G86">
            <v>12</v>
          </cell>
          <cell r="H86">
            <v>120</v>
          </cell>
          <cell r="I86">
            <v>260</v>
          </cell>
          <cell r="J86">
            <v>16</v>
          </cell>
          <cell r="K86">
            <v>15</v>
          </cell>
          <cell r="L86">
            <v>132.5</v>
          </cell>
          <cell r="M86">
            <v>132.5</v>
          </cell>
          <cell r="N86">
            <v>280</v>
          </cell>
          <cell r="O86">
            <v>132.5</v>
          </cell>
          <cell r="P86">
            <v>280</v>
          </cell>
          <cell r="Q86">
            <v>12</v>
          </cell>
          <cell r="R86">
            <v>45</v>
          </cell>
          <cell r="S86">
            <v>12</v>
          </cell>
          <cell r="T86">
            <v>45</v>
          </cell>
          <cell r="U86">
            <v>15</v>
          </cell>
          <cell r="V86">
            <v>12</v>
          </cell>
          <cell r="W86">
            <v>30</v>
          </cell>
          <cell r="X86">
            <v>255</v>
          </cell>
          <cell r="Y86">
            <v>12</v>
          </cell>
          <cell r="Z86">
            <v>30</v>
          </cell>
          <cell r="AA86">
            <v>320</v>
          </cell>
          <cell r="AB86">
            <v>16</v>
          </cell>
          <cell r="AC86">
            <v>15</v>
          </cell>
          <cell r="AD86">
            <v>260</v>
          </cell>
        </row>
        <row r="87">
          <cell r="A87">
            <v>3002700226</v>
          </cell>
          <cell r="B87">
            <v>21.5</v>
          </cell>
          <cell r="C87">
            <v>22.5</v>
          </cell>
          <cell r="D87">
            <v>20</v>
          </cell>
          <cell r="E87">
            <v>15</v>
          </cell>
          <cell r="F87">
            <v>360</v>
          </cell>
          <cell r="G87">
            <v>12</v>
          </cell>
          <cell r="H87">
            <v>120</v>
          </cell>
          <cell r="I87">
            <v>260</v>
          </cell>
          <cell r="J87">
            <v>16</v>
          </cell>
          <cell r="K87">
            <v>15</v>
          </cell>
          <cell r="L87">
            <v>132.5</v>
          </cell>
          <cell r="M87">
            <v>132.5</v>
          </cell>
          <cell r="N87">
            <v>280</v>
          </cell>
          <cell r="O87">
            <v>132.5</v>
          </cell>
          <cell r="P87">
            <v>280</v>
          </cell>
          <cell r="Q87">
            <v>12</v>
          </cell>
          <cell r="R87">
            <v>45</v>
          </cell>
          <cell r="S87">
            <v>12</v>
          </cell>
          <cell r="T87">
            <v>38</v>
          </cell>
          <cell r="U87">
            <v>17</v>
          </cell>
          <cell r="V87">
            <v>12</v>
          </cell>
          <cell r="W87">
            <v>30</v>
          </cell>
          <cell r="X87">
            <v>255</v>
          </cell>
          <cell r="Y87">
            <v>12</v>
          </cell>
          <cell r="Z87">
            <v>30</v>
          </cell>
          <cell r="AA87">
            <v>320</v>
          </cell>
          <cell r="AB87">
            <v>16</v>
          </cell>
          <cell r="AC87">
            <v>15</v>
          </cell>
          <cell r="AD87">
            <v>260</v>
          </cell>
        </row>
        <row r="88">
          <cell r="A88">
            <v>3002700301</v>
          </cell>
          <cell r="B88">
            <v>24</v>
          </cell>
          <cell r="C88">
            <v>22.5</v>
          </cell>
          <cell r="D88">
            <v>20</v>
          </cell>
          <cell r="E88">
            <v>13</v>
          </cell>
          <cell r="F88">
            <v>360</v>
          </cell>
          <cell r="G88">
            <v>12</v>
          </cell>
          <cell r="H88">
            <v>120</v>
          </cell>
          <cell r="I88">
            <v>260</v>
          </cell>
          <cell r="J88">
            <v>16</v>
          </cell>
          <cell r="K88">
            <v>15</v>
          </cell>
          <cell r="L88">
            <v>132.5</v>
          </cell>
          <cell r="M88">
            <v>132.5</v>
          </cell>
          <cell r="N88">
            <v>280</v>
          </cell>
          <cell r="O88">
            <v>132.5</v>
          </cell>
          <cell r="P88">
            <v>280</v>
          </cell>
          <cell r="Q88">
            <v>12</v>
          </cell>
          <cell r="R88">
            <v>45</v>
          </cell>
          <cell r="S88">
            <v>12</v>
          </cell>
          <cell r="T88">
            <v>30</v>
          </cell>
          <cell r="U88">
            <v>21</v>
          </cell>
          <cell r="V88">
            <v>12</v>
          </cell>
          <cell r="W88">
            <v>30</v>
          </cell>
          <cell r="X88">
            <v>255</v>
          </cell>
          <cell r="Y88">
            <v>12</v>
          </cell>
          <cell r="Z88">
            <v>30</v>
          </cell>
          <cell r="AA88">
            <v>320</v>
          </cell>
          <cell r="AB88">
            <v>16</v>
          </cell>
          <cell r="AC88">
            <v>15</v>
          </cell>
          <cell r="AD88">
            <v>260</v>
          </cell>
        </row>
        <row r="89">
          <cell r="A89">
            <v>3002700376</v>
          </cell>
          <cell r="B89">
            <v>26</v>
          </cell>
          <cell r="C89">
            <v>22.5</v>
          </cell>
          <cell r="D89">
            <v>20</v>
          </cell>
          <cell r="E89">
            <v>11</v>
          </cell>
          <cell r="F89">
            <v>360</v>
          </cell>
          <cell r="G89">
            <v>12</v>
          </cell>
          <cell r="H89">
            <v>120</v>
          </cell>
          <cell r="I89">
            <v>260</v>
          </cell>
          <cell r="J89">
            <v>16</v>
          </cell>
          <cell r="K89">
            <v>14</v>
          </cell>
          <cell r="L89">
            <v>132.5</v>
          </cell>
          <cell r="M89">
            <v>132.5</v>
          </cell>
          <cell r="N89">
            <v>280</v>
          </cell>
          <cell r="O89">
            <v>132.5</v>
          </cell>
          <cell r="P89">
            <v>280</v>
          </cell>
          <cell r="Q89">
            <v>12</v>
          </cell>
          <cell r="R89">
            <v>45</v>
          </cell>
          <cell r="S89">
            <v>16</v>
          </cell>
          <cell r="T89">
            <v>30</v>
          </cell>
          <cell r="U89">
            <v>21</v>
          </cell>
          <cell r="V89">
            <v>12</v>
          </cell>
          <cell r="W89">
            <v>28</v>
          </cell>
          <cell r="X89">
            <v>255</v>
          </cell>
          <cell r="Y89">
            <v>12</v>
          </cell>
          <cell r="Z89">
            <v>30</v>
          </cell>
          <cell r="AA89">
            <v>320</v>
          </cell>
          <cell r="AB89">
            <v>16</v>
          </cell>
          <cell r="AC89">
            <v>14</v>
          </cell>
          <cell r="AD89">
            <v>260</v>
          </cell>
        </row>
        <row r="90">
          <cell r="A90">
            <v>3002700451</v>
          </cell>
          <cell r="B90">
            <v>30</v>
          </cell>
          <cell r="C90">
            <v>22.5</v>
          </cell>
          <cell r="D90">
            <v>25</v>
          </cell>
          <cell r="E90">
            <v>17.5</v>
          </cell>
          <cell r="F90">
            <v>370</v>
          </cell>
          <cell r="G90">
            <v>12</v>
          </cell>
          <cell r="H90">
            <v>120</v>
          </cell>
          <cell r="I90">
            <v>260</v>
          </cell>
          <cell r="J90">
            <v>16</v>
          </cell>
          <cell r="K90">
            <v>12.5</v>
          </cell>
          <cell r="L90">
            <v>132.5</v>
          </cell>
          <cell r="M90">
            <v>132.5</v>
          </cell>
          <cell r="N90">
            <v>280</v>
          </cell>
          <cell r="O90">
            <v>132.5</v>
          </cell>
          <cell r="P90">
            <v>280</v>
          </cell>
          <cell r="Q90">
            <v>12</v>
          </cell>
          <cell r="R90">
            <v>45</v>
          </cell>
          <cell r="S90">
            <v>16</v>
          </cell>
          <cell r="T90">
            <v>30</v>
          </cell>
          <cell r="U90">
            <v>21</v>
          </cell>
          <cell r="V90">
            <v>12</v>
          </cell>
          <cell r="W90">
            <v>25</v>
          </cell>
          <cell r="X90">
            <v>255</v>
          </cell>
          <cell r="Y90">
            <v>12</v>
          </cell>
          <cell r="Z90">
            <v>30</v>
          </cell>
          <cell r="AA90">
            <v>320</v>
          </cell>
          <cell r="AB90">
            <v>16</v>
          </cell>
          <cell r="AC90">
            <v>12.5</v>
          </cell>
          <cell r="AD90">
            <v>260</v>
          </cell>
        </row>
        <row r="91">
          <cell r="A91">
            <v>3002700601</v>
          </cell>
          <cell r="B91">
            <v>36</v>
          </cell>
          <cell r="C91">
            <v>22.5</v>
          </cell>
          <cell r="D91">
            <v>25</v>
          </cell>
          <cell r="E91">
            <v>15.5</v>
          </cell>
          <cell r="F91">
            <v>370</v>
          </cell>
          <cell r="G91">
            <v>12</v>
          </cell>
          <cell r="H91">
            <v>120</v>
          </cell>
          <cell r="I91">
            <v>260</v>
          </cell>
          <cell r="J91">
            <v>16</v>
          </cell>
          <cell r="K91">
            <v>12.5</v>
          </cell>
          <cell r="L91">
            <v>132.5</v>
          </cell>
          <cell r="M91">
            <v>132.5</v>
          </cell>
          <cell r="N91">
            <v>280</v>
          </cell>
          <cell r="O91">
            <v>132.5</v>
          </cell>
          <cell r="P91">
            <v>280</v>
          </cell>
          <cell r="Q91">
            <v>12</v>
          </cell>
          <cell r="R91">
            <v>45</v>
          </cell>
          <cell r="S91">
            <v>20</v>
          </cell>
          <cell r="T91">
            <v>30</v>
          </cell>
          <cell r="U91">
            <v>21</v>
          </cell>
          <cell r="V91">
            <v>12</v>
          </cell>
          <cell r="W91">
            <v>25</v>
          </cell>
          <cell r="X91">
            <v>255</v>
          </cell>
          <cell r="Y91">
            <v>12</v>
          </cell>
          <cell r="Z91">
            <v>30</v>
          </cell>
          <cell r="AA91">
            <v>320</v>
          </cell>
          <cell r="AB91">
            <v>16</v>
          </cell>
          <cell r="AC91">
            <v>12.5</v>
          </cell>
          <cell r="AD91">
            <v>260</v>
          </cell>
        </row>
        <row r="92">
          <cell r="A92">
            <v>3002700751</v>
          </cell>
          <cell r="B92">
            <v>42.5</v>
          </cell>
          <cell r="C92">
            <v>22.5</v>
          </cell>
          <cell r="D92">
            <v>25</v>
          </cell>
          <cell r="E92">
            <v>15.5</v>
          </cell>
          <cell r="F92">
            <v>370</v>
          </cell>
          <cell r="G92">
            <v>12</v>
          </cell>
          <cell r="H92">
            <v>120</v>
          </cell>
          <cell r="I92">
            <v>260</v>
          </cell>
          <cell r="J92">
            <v>16</v>
          </cell>
          <cell r="K92">
            <v>12.5</v>
          </cell>
          <cell r="L92">
            <v>132.5</v>
          </cell>
          <cell r="M92">
            <v>132.5</v>
          </cell>
          <cell r="N92">
            <v>280</v>
          </cell>
          <cell r="O92">
            <v>132.5</v>
          </cell>
          <cell r="P92">
            <v>280</v>
          </cell>
          <cell r="Q92">
            <v>12</v>
          </cell>
          <cell r="R92">
            <v>45</v>
          </cell>
          <cell r="S92">
            <v>20</v>
          </cell>
          <cell r="T92">
            <v>30</v>
          </cell>
          <cell r="U92">
            <v>21</v>
          </cell>
          <cell r="V92">
            <v>12</v>
          </cell>
          <cell r="W92">
            <v>25</v>
          </cell>
          <cell r="X92">
            <v>255</v>
          </cell>
          <cell r="Y92">
            <v>12</v>
          </cell>
          <cell r="Z92">
            <v>30</v>
          </cell>
          <cell r="AA92">
            <v>320</v>
          </cell>
          <cell r="AB92">
            <v>16</v>
          </cell>
          <cell r="AC92">
            <v>12.5</v>
          </cell>
          <cell r="AD92">
            <v>260</v>
          </cell>
        </row>
        <row r="93">
          <cell r="A93">
            <v>3002700901</v>
          </cell>
          <cell r="B93">
            <v>48</v>
          </cell>
          <cell r="C93">
            <v>22.5</v>
          </cell>
          <cell r="D93">
            <v>25</v>
          </cell>
          <cell r="E93">
            <v>14</v>
          </cell>
          <cell r="F93">
            <v>370</v>
          </cell>
          <cell r="G93">
            <v>12</v>
          </cell>
          <cell r="H93">
            <v>120</v>
          </cell>
          <cell r="I93">
            <v>260</v>
          </cell>
          <cell r="J93">
            <v>16</v>
          </cell>
          <cell r="K93">
            <v>11</v>
          </cell>
          <cell r="L93">
            <v>132.5</v>
          </cell>
          <cell r="M93">
            <v>132.5</v>
          </cell>
          <cell r="N93">
            <v>280</v>
          </cell>
          <cell r="O93">
            <v>132.5</v>
          </cell>
          <cell r="P93">
            <v>280</v>
          </cell>
          <cell r="Q93">
            <v>12</v>
          </cell>
          <cell r="R93">
            <v>45</v>
          </cell>
          <cell r="S93">
            <v>20</v>
          </cell>
          <cell r="T93">
            <v>30</v>
          </cell>
          <cell r="U93">
            <v>21</v>
          </cell>
          <cell r="V93">
            <v>12</v>
          </cell>
          <cell r="W93">
            <v>25</v>
          </cell>
          <cell r="X93">
            <v>255</v>
          </cell>
          <cell r="Y93">
            <v>12</v>
          </cell>
          <cell r="Z93">
            <v>30</v>
          </cell>
          <cell r="AA93">
            <v>320</v>
          </cell>
          <cell r="AB93">
            <v>16</v>
          </cell>
          <cell r="AC93">
            <v>12</v>
          </cell>
          <cell r="AD93">
            <v>260</v>
          </cell>
        </row>
        <row r="94">
          <cell r="A94">
            <v>3002701051</v>
          </cell>
          <cell r="B94">
            <v>51</v>
          </cell>
          <cell r="C94">
            <v>22.5</v>
          </cell>
          <cell r="D94">
            <v>25</v>
          </cell>
          <cell r="E94">
            <v>13</v>
          </cell>
          <cell r="F94">
            <v>370</v>
          </cell>
          <cell r="G94">
            <v>12</v>
          </cell>
          <cell r="H94">
            <v>120</v>
          </cell>
          <cell r="I94">
            <v>260</v>
          </cell>
          <cell r="J94">
            <v>16</v>
          </cell>
          <cell r="K94">
            <v>11</v>
          </cell>
          <cell r="L94">
            <v>132.5</v>
          </cell>
          <cell r="M94">
            <v>132.5</v>
          </cell>
          <cell r="N94">
            <v>280</v>
          </cell>
          <cell r="O94">
            <v>132.5</v>
          </cell>
          <cell r="P94">
            <v>280</v>
          </cell>
          <cell r="Q94">
            <v>12</v>
          </cell>
          <cell r="R94">
            <v>45</v>
          </cell>
          <cell r="S94">
            <v>25</v>
          </cell>
          <cell r="T94">
            <v>30</v>
          </cell>
          <cell r="U94">
            <v>21</v>
          </cell>
          <cell r="V94">
            <v>12</v>
          </cell>
          <cell r="W94">
            <v>25</v>
          </cell>
          <cell r="X94">
            <v>255</v>
          </cell>
          <cell r="Y94">
            <v>12</v>
          </cell>
          <cell r="Z94">
            <v>30</v>
          </cell>
          <cell r="AA94">
            <v>320</v>
          </cell>
          <cell r="AB94">
            <v>16</v>
          </cell>
          <cell r="AC94">
            <v>12</v>
          </cell>
          <cell r="AD94">
            <v>260</v>
          </cell>
        </row>
        <row r="95">
          <cell r="A95">
            <v>3002701201</v>
          </cell>
          <cell r="B95">
            <v>55</v>
          </cell>
          <cell r="C95">
            <v>22.5</v>
          </cell>
          <cell r="D95">
            <v>25</v>
          </cell>
          <cell r="E95">
            <v>11</v>
          </cell>
          <cell r="F95">
            <v>370</v>
          </cell>
          <cell r="G95">
            <v>12</v>
          </cell>
          <cell r="H95">
            <v>120</v>
          </cell>
          <cell r="I95">
            <v>260</v>
          </cell>
          <cell r="J95">
            <v>16</v>
          </cell>
          <cell r="K95">
            <v>11</v>
          </cell>
          <cell r="L95">
            <v>132.5</v>
          </cell>
          <cell r="M95">
            <v>132.5</v>
          </cell>
          <cell r="N95">
            <v>280</v>
          </cell>
          <cell r="O95">
            <v>132.5</v>
          </cell>
          <cell r="P95">
            <v>280</v>
          </cell>
          <cell r="Q95">
            <v>12</v>
          </cell>
          <cell r="R95">
            <v>45</v>
          </cell>
          <cell r="S95">
            <v>25</v>
          </cell>
          <cell r="T95">
            <v>30</v>
          </cell>
          <cell r="U95">
            <v>21</v>
          </cell>
          <cell r="V95">
            <v>12</v>
          </cell>
          <cell r="W95">
            <v>25</v>
          </cell>
          <cell r="X95">
            <v>255</v>
          </cell>
          <cell r="Y95">
            <v>12</v>
          </cell>
          <cell r="Z95">
            <v>30</v>
          </cell>
          <cell r="AA95">
            <v>320</v>
          </cell>
          <cell r="AB95">
            <v>16</v>
          </cell>
          <cell r="AC95">
            <v>12</v>
          </cell>
          <cell r="AD95">
            <v>260</v>
          </cell>
        </row>
        <row r="96">
          <cell r="A96">
            <v>3003000000</v>
          </cell>
          <cell r="B96">
            <v>20</v>
          </cell>
          <cell r="C96">
            <v>25</v>
          </cell>
          <cell r="D96">
            <v>20</v>
          </cell>
          <cell r="E96">
            <v>17.5</v>
          </cell>
          <cell r="F96">
            <v>360</v>
          </cell>
          <cell r="G96">
            <v>12</v>
          </cell>
          <cell r="H96">
            <v>120</v>
          </cell>
          <cell r="I96">
            <v>260</v>
          </cell>
          <cell r="J96">
            <v>12</v>
          </cell>
          <cell r="K96">
            <v>15</v>
          </cell>
          <cell r="L96">
            <v>130</v>
          </cell>
          <cell r="M96">
            <v>130</v>
          </cell>
          <cell r="N96">
            <v>275</v>
          </cell>
          <cell r="O96">
            <v>130</v>
          </cell>
          <cell r="P96">
            <v>275</v>
          </cell>
          <cell r="Q96">
            <v>12</v>
          </cell>
          <cell r="R96">
            <v>21.5</v>
          </cell>
          <cell r="S96">
            <v>12</v>
          </cell>
          <cell r="T96">
            <v>45</v>
          </cell>
          <cell r="U96">
            <v>15</v>
          </cell>
          <cell r="V96">
            <v>12</v>
          </cell>
          <cell r="W96">
            <v>30</v>
          </cell>
          <cell r="X96">
            <v>285</v>
          </cell>
          <cell r="Y96">
            <v>12</v>
          </cell>
          <cell r="Z96">
            <v>30</v>
          </cell>
          <cell r="AA96">
            <v>350</v>
          </cell>
          <cell r="AB96">
            <v>12</v>
          </cell>
          <cell r="AC96">
            <v>15</v>
          </cell>
          <cell r="AD96">
            <v>260</v>
          </cell>
        </row>
        <row r="97">
          <cell r="A97">
            <v>3003000031</v>
          </cell>
          <cell r="B97">
            <v>20</v>
          </cell>
          <cell r="C97">
            <v>25</v>
          </cell>
          <cell r="D97">
            <v>20</v>
          </cell>
          <cell r="E97">
            <v>20</v>
          </cell>
          <cell r="F97">
            <v>360</v>
          </cell>
          <cell r="G97">
            <v>12</v>
          </cell>
          <cell r="H97">
            <v>120</v>
          </cell>
          <cell r="I97">
            <v>260</v>
          </cell>
          <cell r="J97">
            <v>12</v>
          </cell>
          <cell r="K97">
            <v>15</v>
          </cell>
          <cell r="L97">
            <v>130</v>
          </cell>
          <cell r="M97">
            <v>130</v>
          </cell>
          <cell r="N97">
            <v>275</v>
          </cell>
          <cell r="O97">
            <v>130</v>
          </cell>
          <cell r="P97">
            <v>275</v>
          </cell>
          <cell r="Q97">
            <v>12</v>
          </cell>
          <cell r="R97">
            <v>22.5</v>
          </cell>
          <cell r="S97">
            <v>12</v>
          </cell>
          <cell r="T97">
            <v>45</v>
          </cell>
          <cell r="U97">
            <v>15</v>
          </cell>
          <cell r="V97">
            <v>12</v>
          </cell>
          <cell r="W97">
            <v>30</v>
          </cell>
          <cell r="X97">
            <v>285</v>
          </cell>
          <cell r="Y97">
            <v>12</v>
          </cell>
          <cell r="Z97">
            <v>30</v>
          </cell>
          <cell r="AA97">
            <v>350</v>
          </cell>
          <cell r="AB97">
            <v>12</v>
          </cell>
          <cell r="AC97">
            <v>15</v>
          </cell>
          <cell r="AD97">
            <v>260</v>
          </cell>
        </row>
        <row r="98">
          <cell r="A98">
            <v>3003000061</v>
          </cell>
          <cell r="B98">
            <v>20</v>
          </cell>
          <cell r="C98">
            <v>25</v>
          </cell>
          <cell r="D98">
            <v>20</v>
          </cell>
          <cell r="E98">
            <v>21.5</v>
          </cell>
          <cell r="F98">
            <v>360</v>
          </cell>
          <cell r="G98">
            <v>12</v>
          </cell>
          <cell r="H98">
            <v>120</v>
          </cell>
          <cell r="I98">
            <v>260</v>
          </cell>
          <cell r="J98">
            <v>16</v>
          </cell>
          <cell r="K98">
            <v>15</v>
          </cell>
          <cell r="L98">
            <v>132.5</v>
          </cell>
          <cell r="M98">
            <v>132.5</v>
          </cell>
          <cell r="N98">
            <v>280</v>
          </cell>
          <cell r="O98">
            <v>132.5</v>
          </cell>
          <cell r="P98">
            <v>280</v>
          </cell>
          <cell r="Q98">
            <v>12</v>
          </cell>
          <cell r="R98">
            <v>30</v>
          </cell>
          <cell r="S98">
            <v>12</v>
          </cell>
          <cell r="T98">
            <v>45</v>
          </cell>
          <cell r="U98">
            <v>15</v>
          </cell>
          <cell r="V98">
            <v>12</v>
          </cell>
          <cell r="W98">
            <v>30</v>
          </cell>
          <cell r="X98">
            <v>285</v>
          </cell>
          <cell r="Y98">
            <v>12</v>
          </cell>
          <cell r="Z98">
            <v>30</v>
          </cell>
          <cell r="AA98">
            <v>350</v>
          </cell>
          <cell r="AB98">
            <v>16</v>
          </cell>
          <cell r="AC98">
            <v>15</v>
          </cell>
          <cell r="AD98">
            <v>260</v>
          </cell>
        </row>
        <row r="99">
          <cell r="A99">
            <v>3003000151</v>
          </cell>
          <cell r="B99">
            <v>20</v>
          </cell>
          <cell r="C99">
            <v>25</v>
          </cell>
          <cell r="D99">
            <v>20</v>
          </cell>
          <cell r="E99">
            <v>17.5</v>
          </cell>
          <cell r="F99">
            <v>360</v>
          </cell>
          <cell r="G99">
            <v>12</v>
          </cell>
          <cell r="H99">
            <v>120</v>
          </cell>
          <cell r="I99">
            <v>260</v>
          </cell>
          <cell r="J99">
            <v>16</v>
          </cell>
          <cell r="K99">
            <v>14</v>
          </cell>
          <cell r="L99">
            <v>132.5</v>
          </cell>
          <cell r="M99">
            <v>132.5</v>
          </cell>
          <cell r="N99">
            <v>280</v>
          </cell>
          <cell r="O99">
            <v>132.5</v>
          </cell>
          <cell r="P99">
            <v>280</v>
          </cell>
          <cell r="Q99">
            <v>12</v>
          </cell>
          <cell r="R99">
            <v>45</v>
          </cell>
          <cell r="S99">
            <v>12</v>
          </cell>
          <cell r="T99">
            <v>45</v>
          </cell>
          <cell r="U99">
            <v>15</v>
          </cell>
          <cell r="V99">
            <v>12</v>
          </cell>
          <cell r="W99">
            <v>25</v>
          </cell>
          <cell r="X99">
            <v>285</v>
          </cell>
          <cell r="Y99">
            <v>12</v>
          </cell>
          <cell r="Z99">
            <v>30</v>
          </cell>
          <cell r="AA99">
            <v>350</v>
          </cell>
          <cell r="AB99">
            <v>16</v>
          </cell>
          <cell r="AC99">
            <v>14</v>
          </cell>
          <cell r="AD99">
            <v>260</v>
          </cell>
        </row>
        <row r="100">
          <cell r="A100">
            <v>3003000226</v>
          </cell>
          <cell r="B100">
            <v>21.5</v>
          </cell>
          <cell r="C100">
            <v>25</v>
          </cell>
          <cell r="D100">
            <v>20</v>
          </cell>
          <cell r="E100">
            <v>16.5</v>
          </cell>
          <cell r="F100">
            <v>360</v>
          </cell>
          <cell r="G100">
            <v>12</v>
          </cell>
          <cell r="H100">
            <v>120</v>
          </cell>
          <cell r="I100">
            <v>260</v>
          </cell>
          <cell r="J100">
            <v>16</v>
          </cell>
          <cell r="K100">
            <v>12.5</v>
          </cell>
          <cell r="L100">
            <v>132.5</v>
          </cell>
          <cell r="M100">
            <v>132.5</v>
          </cell>
          <cell r="N100">
            <v>280</v>
          </cell>
          <cell r="O100">
            <v>132.5</v>
          </cell>
          <cell r="P100">
            <v>280</v>
          </cell>
          <cell r="Q100">
            <v>12</v>
          </cell>
          <cell r="R100">
            <v>45</v>
          </cell>
          <cell r="S100">
            <v>12</v>
          </cell>
          <cell r="T100">
            <v>38</v>
          </cell>
          <cell r="U100">
            <v>17</v>
          </cell>
          <cell r="V100">
            <v>12</v>
          </cell>
          <cell r="W100">
            <v>25</v>
          </cell>
          <cell r="X100">
            <v>285</v>
          </cell>
          <cell r="Y100">
            <v>12</v>
          </cell>
          <cell r="Z100">
            <v>30</v>
          </cell>
          <cell r="AA100">
            <v>350</v>
          </cell>
          <cell r="AB100">
            <v>16</v>
          </cell>
          <cell r="AC100">
            <v>12.5</v>
          </cell>
          <cell r="AD100">
            <v>260</v>
          </cell>
        </row>
        <row r="101">
          <cell r="A101">
            <v>3003000301</v>
          </cell>
          <cell r="B101">
            <v>22.5</v>
          </cell>
          <cell r="C101">
            <v>25</v>
          </cell>
          <cell r="D101">
            <v>20</v>
          </cell>
          <cell r="E101">
            <v>13</v>
          </cell>
          <cell r="F101">
            <v>360</v>
          </cell>
          <cell r="G101">
            <v>12</v>
          </cell>
          <cell r="H101">
            <v>120</v>
          </cell>
          <cell r="I101">
            <v>260</v>
          </cell>
          <cell r="J101">
            <v>16</v>
          </cell>
          <cell r="K101">
            <v>12.5</v>
          </cell>
          <cell r="L101">
            <v>132.5</v>
          </cell>
          <cell r="M101">
            <v>132.5</v>
          </cell>
          <cell r="N101">
            <v>280</v>
          </cell>
          <cell r="O101">
            <v>132.5</v>
          </cell>
          <cell r="P101">
            <v>280</v>
          </cell>
          <cell r="Q101">
            <v>12</v>
          </cell>
          <cell r="R101">
            <v>45</v>
          </cell>
          <cell r="S101">
            <v>12</v>
          </cell>
          <cell r="T101">
            <v>30</v>
          </cell>
          <cell r="U101">
            <v>21</v>
          </cell>
          <cell r="V101">
            <v>12</v>
          </cell>
          <cell r="W101">
            <v>25</v>
          </cell>
          <cell r="X101">
            <v>285</v>
          </cell>
          <cell r="Y101">
            <v>12</v>
          </cell>
          <cell r="Z101">
            <v>30</v>
          </cell>
          <cell r="AA101">
            <v>350</v>
          </cell>
          <cell r="AB101">
            <v>16</v>
          </cell>
          <cell r="AC101">
            <v>12.5</v>
          </cell>
          <cell r="AD101">
            <v>260</v>
          </cell>
        </row>
        <row r="102">
          <cell r="A102">
            <v>3003000376</v>
          </cell>
          <cell r="B102">
            <v>25</v>
          </cell>
          <cell r="C102">
            <v>25</v>
          </cell>
          <cell r="D102">
            <v>20</v>
          </cell>
          <cell r="E102">
            <v>12</v>
          </cell>
          <cell r="F102">
            <v>360</v>
          </cell>
          <cell r="G102">
            <v>12</v>
          </cell>
          <cell r="H102">
            <v>120</v>
          </cell>
          <cell r="I102">
            <v>260</v>
          </cell>
          <cell r="J102">
            <v>16</v>
          </cell>
          <cell r="K102">
            <v>12.5</v>
          </cell>
          <cell r="L102">
            <v>132.5</v>
          </cell>
          <cell r="M102">
            <v>132.5</v>
          </cell>
          <cell r="N102">
            <v>280</v>
          </cell>
          <cell r="O102">
            <v>132.5</v>
          </cell>
          <cell r="P102">
            <v>280</v>
          </cell>
          <cell r="Q102">
            <v>12</v>
          </cell>
          <cell r="R102">
            <v>45</v>
          </cell>
          <cell r="S102">
            <v>16</v>
          </cell>
          <cell r="T102">
            <v>30</v>
          </cell>
          <cell r="U102">
            <v>21</v>
          </cell>
          <cell r="V102">
            <v>12</v>
          </cell>
          <cell r="W102">
            <v>25</v>
          </cell>
          <cell r="X102">
            <v>285</v>
          </cell>
          <cell r="Y102">
            <v>12</v>
          </cell>
          <cell r="Z102">
            <v>30</v>
          </cell>
          <cell r="AA102">
            <v>350</v>
          </cell>
          <cell r="AB102">
            <v>16</v>
          </cell>
          <cell r="AC102">
            <v>12.5</v>
          </cell>
          <cell r="AD102">
            <v>260</v>
          </cell>
        </row>
        <row r="103">
          <cell r="A103">
            <v>3003000451</v>
          </cell>
          <cell r="B103">
            <v>30</v>
          </cell>
          <cell r="C103">
            <v>25</v>
          </cell>
          <cell r="D103">
            <v>25</v>
          </cell>
          <cell r="E103">
            <v>10</v>
          </cell>
          <cell r="F103">
            <v>370</v>
          </cell>
          <cell r="G103">
            <v>12</v>
          </cell>
          <cell r="H103">
            <v>120</v>
          </cell>
          <cell r="I103">
            <v>260</v>
          </cell>
          <cell r="J103">
            <v>16</v>
          </cell>
          <cell r="K103">
            <v>12.5</v>
          </cell>
          <cell r="L103">
            <v>132.5</v>
          </cell>
          <cell r="M103">
            <v>132.5</v>
          </cell>
          <cell r="N103">
            <v>280</v>
          </cell>
          <cell r="O103">
            <v>132.5</v>
          </cell>
          <cell r="P103">
            <v>280</v>
          </cell>
          <cell r="Q103">
            <v>12</v>
          </cell>
          <cell r="R103">
            <v>45</v>
          </cell>
          <cell r="S103">
            <v>16</v>
          </cell>
          <cell r="T103">
            <v>30</v>
          </cell>
          <cell r="U103">
            <v>21</v>
          </cell>
          <cell r="V103">
            <v>12</v>
          </cell>
          <cell r="W103">
            <v>25</v>
          </cell>
          <cell r="X103">
            <v>285</v>
          </cell>
          <cell r="Y103">
            <v>12</v>
          </cell>
          <cell r="Z103">
            <v>30</v>
          </cell>
          <cell r="AA103">
            <v>350</v>
          </cell>
          <cell r="AB103">
            <v>16</v>
          </cell>
          <cell r="AC103">
            <v>12.5</v>
          </cell>
          <cell r="AD103">
            <v>260</v>
          </cell>
        </row>
        <row r="104">
          <cell r="A104">
            <v>3003000601</v>
          </cell>
          <cell r="B104">
            <v>36</v>
          </cell>
          <cell r="C104">
            <v>25</v>
          </cell>
          <cell r="D104">
            <v>25</v>
          </cell>
          <cell r="E104">
            <v>16.5</v>
          </cell>
          <cell r="F104">
            <v>370</v>
          </cell>
          <cell r="G104">
            <v>12</v>
          </cell>
          <cell r="H104">
            <v>120</v>
          </cell>
          <cell r="I104">
            <v>260</v>
          </cell>
          <cell r="J104">
            <v>16</v>
          </cell>
          <cell r="K104">
            <v>12.5</v>
          </cell>
          <cell r="L104">
            <v>132.5</v>
          </cell>
          <cell r="M104">
            <v>132.5</v>
          </cell>
          <cell r="N104">
            <v>280</v>
          </cell>
          <cell r="O104">
            <v>132.5</v>
          </cell>
          <cell r="P104">
            <v>280</v>
          </cell>
          <cell r="Q104">
            <v>12</v>
          </cell>
          <cell r="R104">
            <v>45</v>
          </cell>
          <cell r="S104">
            <v>20</v>
          </cell>
          <cell r="T104">
            <v>30</v>
          </cell>
          <cell r="U104">
            <v>21</v>
          </cell>
          <cell r="V104">
            <v>12</v>
          </cell>
          <cell r="W104">
            <v>25</v>
          </cell>
          <cell r="X104">
            <v>285</v>
          </cell>
          <cell r="Y104">
            <v>12</v>
          </cell>
          <cell r="Z104">
            <v>30</v>
          </cell>
          <cell r="AA104">
            <v>350</v>
          </cell>
          <cell r="AB104">
            <v>16</v>
          </cell>
          <cell r="AC104">
            <v>12.5</v>
          </cell>
          <cell r="AD104">
            <v>260</v>
          </cell>
        </row>
        <row r="105">
          <cell r="A105">
            <v>3003000751</v>
          </cell>
          <cell r="B105">
            <v>42.5</v>
          </cell>
          <cell r="C105">
            <v>25</v>
          </cell>
          <cell r="D105">
            <v>25</v>
          </cell>
          <cell r="E105">
            <v>15.5</v>
          </cell>
          <cell r="F105">
            <v>370</v>
          </cell>
          <cell r="G105">
            <v>12</v>
          </cell>
          <cell r="H105">
            <v>120</v>
          </cell>
          <cell r="I105">
            <v>260</v>
          </cell>
          <cell r="J105">
            <v>16</v>
          </cell>
          <cell r="K105">
            <v>12.5</v>
          </cell>
          <cell r="L105">
            <v>132.5</v>
          </cell>
          <cell r="M105">
            <v>132.5</v>
          </cell>
          <cell r="N105">
            <v>280</v>
          </cell>
          <cell r="O105">
            <v>132.5</v>
          </cell>
          <cell r="P105">
            <v>280</v>
          </cell>
          <cell r="Q105">
            <v>12</v>
          </cell>
          <cell r="R105">
            <v>45</v>
          </cell>
          <cell r="S105">
            <v>20</v>
          </cell>
          <cell r="T105">
            <v>30</v>
          </cell>
          <cell r="U105">
            <v>21</v>
          </cell>
          <cell r="V105">
            <v>12</v>
          </cell>
          <cell r="W105">
            <v>25</v>
          </cell>
          <cell r="X105">
            <v>285</v>
          </cell>
          <cell r="Y105">
            <v>12</v>
          </cell>
          <cell r="Z105">
            <v>30</v>
          </cell>
          <cell r="AA105">
            <v>350</v>
          </cell>
          <cell r="AB105">
            <v>16</v>
          </cell>
          <cell r="AC105">
            <v>12.5</v>
          </cell>
          <cell r="AD105">
            <v>260</v>
          </cell>
        </row>
        <row r="106">
          <cell r="A106">
            <v>3003000901</v>
          </cell>
          <cell r="B106">
            <v>48</v>
          </cell>
          <cell r="C106">
            <v>25</v>
          </cell>
          <cell r="D106">
            <v>25</v>
          </cell>
          <cell r="E106">
            <v>14</v>
          </cell>
          <cell r="F106">
            <v>370</v>
          </cell>
          <cell r="G106">
            <v>12</v>
          </cell>
          <cell r="H106">
            <v>120</v>
          </cell>
          <cell r="I106">
            <v>260</v>
          </cell>
          <cell r="J106">
            <v>16</v>
          </cell>
          <cell r="K106">
            <v>11</v>
          </cell>
          <cell r="L106">
            <v>132.5</v>
          </cell>
          <cell r="M106">
            <v>132.5</v>
          </cell>
          <cell r="N106">
            <v>280</v>
          </cell>
          <cell r="O106">
            <v>132.5</v>
          </cell>
          <cell r="P106">
            <v>280</v>
          </cell>
          <cell r="Q106">
            <v>12</v>
          </cell>
          <cell r="R106">
            <v>45</v>
          </cell>
          <cell r="S106">
            <v>20</v>
          </cell>
          <cell r="T106">
            <v>30</v>
          </cell>
          <cell r="U106">
            <v>21</v>
          </cell>
          <cell r="V106">
            <v>12</v>
          </cell>
          <cell r="W106">
            <v>25</v>
          </cell>
          <cell r="X106">
            <v>285</v>
          </cell>
          <cell r="Y106">
            <v>12</v>
          </cell>
          <cell r="Z106">
            <v>30</v>
          </cell>
          <cell r="AA106">
            <v>350</v>
          </cell>
          <cell r="AB106">
            <v>16</v>
          </cell>
          <cell r="AC106">
            <v>12</v>
          </cell>
          <cell r="AD106">
            <v>260</v>
          </cell>
        </row>
        <row r="107">
          <cell r="A107">
            <v>3003001051</v>
          </cell>
          <cell r="B107">
            <v>51</v>
          </cell>
          <cell r="C107">
            <v>25</v>
          </cell>
          <cell r="D107">
            <v>25</v>
          </cell>
          <cell r="E107">
            <v>13</v>
          </cell>
          <cell r="F107">
            <v>370</v>
          </cell>
          <cell r="G107">
            <v>12</v>
          </cell>
          <cell r="H107">
            <v>120</v>
          </cell>
          <cell r="I107">
            <v>260</v>
          </cell>
          <cell r="J107">
            <v>16</v>
          </cell>
          <cell r="K107">
            <v>11</v>
          </cell>
          <cell r="L107">
            <v>132.5</v>
          </cell>
          <cell r="M107">
            <v>132.5</v>
          </cell>
          <cell r="N107">
            <v>280</v>
          </cell>
          <cell r="O107">
            <v>132.5</v>
          </cell>
          <cell r="P107">
            <v>280</v>
          </cell>
          <cell r="Q107">
            <v>12</v>
          </cell>
          <cell r="R107">
            <v>45</v>
          </cell>
          <cell r="S107">
            <v>25</v>
          </cell>
          <cell r="T107">
            <v>30</v>
          </cell>
          <cell r="U107">
            <v>21</v>
          </cell>
          <cell r="V107">
            <v>12</v>
          </cell>
          <cell r="W107">
            <v>25</v>
          </cell>
          <cell r="X107">
            <v>285</v>
          </cell>
          <cell r="Y107">
            <v>12</v>
          </cell>
          <cell r="Z107">
            <v>30</v>
          </cell>
          <cell r="AA107">
            <v>350</v>
          </cell>
          <cell r="AB107">
            <v>16</v>
          </cell>
          <cell r="AC107">
            <v>12</v>
          </cell>
          <cell r="AD107">
            <v>260</v>
          </cell>
        </row>
        <row r="108">
          <cell r="A108">
            <v>3003001201</v>
          </cell>
          <cell r="B108">
            <v>55</v>
          </cell>
          <cell r="C108">
            <v>25</v>
          </cell>
          <cell r="D108">
            <v>25</v>
          </cell>
          <cell r="E108">
            <v>11</v>
          </cell>
          <cell r="F108">
            <v>370</v>
          </cell>
          <cell r="G108">
            <v>12</v>
          </cell>
          <cell r="H108">
            <v>120</v>
          </cell>
          <cell r="I108">
            <v>260</v>
          </cell>
          <cell r="J108">
            <v>16</v>
          </cell>
          <cell r="K108">
            <v>11</v>
          </cell>
          <cell r="L108">
            <v>132.5</v>
          </cell>
          <cell r="M108">
            <v>132.5</v>
          </cell>
          <cell r="N108">
            <v>280</v>
          </cell>
          <cell r="O108">
            <v>132.5</v>
          </cell>
          <cell r="P108">
            <v>280</v>
          </cell>
          <cell r="Q108">
            <v>12</v>
          </cell>
          <cell r="R108">
            <v>45</v>
          </cell>
          <cell r="S108">
            <v>25</v>
          </cell>
          <cell r="T108">
            <v>30</v>
          </cell>
          <cell r="U108">
            <v>21</v>
          </cell>
          <cell r="V108">
            <v>12</v>
          </cell>
          <cell r="W108">
            <v>25</v>
          </cell>
          <cell r="X108">
            <v>285</v>
          </cell>
          <cell r="Y108">
            <v>12</v>
          </cell>
          <cell r="Z108">
            <v>30</v>
          </cell>
          <cell r="AA108">
            <v>350</v>
          </cell>
          <cell r="AB108">
            <v>16</v>
          </cell>
          <cell r="AC108">
            <v>12</v>
          </cell>
          <cell r="AD108">
            <v>260</v>
          </cell>
        </row>
        <row r="109">
          <cell r="A109">
            <v>3303000000</v>
          </cell>
          <cell r="B109">
            <v>21.5</v>
          </cell>
          <cell r="C109">
            <v>25</v>
          </cell>
          <cell r="D109">
            <v>20</v>
          </cell>
          <cell r="E109">
            <v>17.5</v>
          </cell>
          <cell r="F109">
            <v>400</v>
          </cell>
          <cell r="G109">
            <v>12</v>
          </cell>
          <cell r="H109">
            <v>120</v>
          </cell>
          <cell r="I109">
            <v>290</v>
          </cell>
          <cell r="J109">
            <v>12</v>
          </cell>
          <cell r="K109">
            <v>12.5</v>
          </cell>
          <cell r="L109">
            <v>140</v>
          </cell>
          <cell r="M109">
            <v>140</v>
          </cell>
          <cell r="N109">
            <v>295</v>
          </cell>
          <cell r="O109">
            <v>140</v>
          </cell>
          <cell r="P109">
            <v>295</v>
          </cell>
          <cell r="Q109">
            <v>12</v>
          </cell>
          <cell r="R109">
            <v>22.5</v>
          </cell>
          <cell r="S109">
            <v>12</v>
          </cell>
          <cell r="T109">
            <v>45</v>
          </cell>
          <cell r="U109">
            <v>17</v>
          </cell>
          <cell r="V109">
            <v>12</v>
          </cell>
          <cell r="W109">
            <v>25</v>
          </cell>
          <cell r="X109">
            <v>290</v>
          </cell>
          <cell r="Y109">
            <v>12</v>
          </cell>
          <cell r="Z109">
            <v>30</v>
          </cell>
          <cell r="AA109">
            <v>350</v>
          </cell>
          <cell r="AB109">
            <v>12</v>
          </cell>
          <cell r="AC109">
            <v>12.5</v>
          </cell>
          <cell r="AD109">
            <v>280</v>
          </cell>
        </row>
        <row r="110">
          <cell r="A110">
            <v>3303000031</v>
          </cell>
          <cell r="B110">
            <v>21.5</v>
          </cell>
          <cell r="C110">
            <v>25</v>
          </cell>
          <cell r="D110">
            <v>20</v>
          </cell>
          <cell r="E110">
            <v>19</v>
          </cell>
          <cell r="F110">
            <v>400</v>
          </cell>
          <cell r="G110">
            <v>12</v>
          </cell>
          <cell r="H110">
            <v>120</v>
          </cell>
          <cell r="I110">
            <v>290</v>
          </cell>
          <cell r="J110">
            <v>12</v>
          </cell>
          <cell r="K110">
            <v>12.5</v>
          </cell>
          <cell r="L110">
            <v>140</v>
          </cell>
          <cell r="M110">
            <v>140</v>
          </cell>
          <cell r="N110">
            <v>295</v>
          </cell>
          <cell r="O110">
            <v>140</v>
          </cell>
          <cell r="P110">
            <v>295</v>
          </cell>
          <cell r="Q110">
            <v>12</v>
          </cell>
          <cell r="R110">
            <v>25</v>
          </cell>
          <cell r="S110">
            <v>12</v>
          </cell>
          <cell r="T110">
            <v>45</v>
          </cell>
          <cell r="U110">
            <v>17</v>
          </cell>
          <cell r="V110">
            <v>12</v>
          </cell>
          <cell r="W110">
            <v>25</v>
          </cell>
          <cell r="X110">
            <v>290</v>
          </cell>
          <cell r="Y110">
            <v>12</v>
          </cell>
          <cell r="Z110">
            <v>30</v>
          </cell>
          <cell r="AA110">
            <v>350</v>
          </cell>
          <cell r="AB110">
            <v>12</v>
          </cell>
          <cell r="AC110">
            <v>12.5</v>
          </cell>
          <cell r="AD110">
            <v>280</v>
          </cell>
        </row>
        <row r="111">
          <cell r="A111">
            <v>3303000061</v>
          </cell>
          <cell r="B111">
            <v>21.5</v>
          </cell>
          <cell r="C111">
            <v>25</v>
          </cell>
          <cell r="D111">
            <v>20</v>
          </cell>
          <cell r="E111">
            <v>17.5</v>
          </cell>
          <cell r="F111">
            <v>400</v>
          </cell>
          <cell r="G111">
            <v>12</v>
          </cell>
          <cell r="H111">
            <v>120</v>
          </cell>
          <cell r="I111">
            <v>290</v>
          </cell>
          <cell r="J111">
            <v>16</v>
          </cell>
          <cell r="K111">
            <v>12.5</v>
          </cell>
          <cell r="L111">
            <v>142.5</v>
          </cell>
          <cell r="M111">
            <v>142.5</v>
          </cell>
          <cell r="N111">
            <v>300</v>
          </cell>
          <cell r="O111">
            <v>142.5</v>
          </cell>
          <cell r="P111">
            <v>300</v>
          </cell>
          <cell r="Q111">
            <v>12</v>
          </cell>
          <cell r="R111">
            <v>30</v>
          </cell>
          <cell r="S111">
            <v>12</v>
          </cell>
          <cell r="T111">
            <v>45</v>
          </cell>
          <cell r="U111">
            <v>17</v>
          </cell>
          <cell r="V111">
            <v>12</v>
          </cell>
          <cell r="W111">
            <v>33</v>
          </cell>
          <cell r="X111">
            <v>290</v>
          </cell>
          <cell r="Y111">
            <v>12</v>
          </cell>
          <cell r="Z111">
            <v>30</v>
          </cell>
          <cell r="AA111">
            <v>350</v>
          </cell>
          <cell r="AB111">
            <v>16</v>
          </cell>
          <cell r="AC111">
            <v>16.5</v>
          </cell>
          <cell r="AD111">
            <v>280</v>
          </cell>
        </row>
        <row r="112">
          <cell r="A112">
            <v>3303000151</v>
          </cell>
          <cell r="B112">
            <v>21.5</v>
          </cell>
          <cell r="C112">
            <v>25</v>
          </cell>
          <cell r="D112">
            <v>20</v>
          </cell>
          <cell r="E112">
            <v>14.5</v>
          </cell>
          <cell r="F112">
            <v>405</v>
          </cell>
          <cell r="G112">
            <v>12</v>
          </cell>
          <cell r="H112">
            <v>120</v>
          </cell>
          <cell r="I112">
            <v>290</v>
          </cell>
          <cell r="J112">
            <v>16</v>
          </cell>
          <cell r="K112">
            <v>12.5</v>
          </cell>
          <cell r="L112">
            <v>142.5</v>
          </cell>
          <cell r="M112">
            <v>142.5</v>
          </cell>
          <cell r="N112">
            <v>300</v>
          </cell>
          <cell r="O112">
            <v>142.5</v>
          </cell>
          <cell r="P112">
            <v>300</v>
          </cell>
          <cell r="Q112">
            <v>12</v>
          </cell>
          <cell r="R112">
            <v>45</v>
          </cell>
          <cell r="S112">
            <v>12</v>
          </cell>
          <cell r="T112">
            <v>45</v>
          </cell>
          <cell r="U112">
            <v>17</v>
          </cell>
          <cell r="V112">
            <v>12</v>
          </cell>
          <cell r="W112">
            <v>25</v>
          </cell>
          <cell r="X112">
            <v>290</v>
          </cell>
          <cell r="Y112">
            <v>12</v>
          </cell>
          <cell r="Z112">
            <v>30</v>
          </cell>
          <cell r="AA112">
            <v>350</v>
          </cell>
          <cell r="AB112">
            <v>16</v>
          </cell>
          <cell r="AC112">
            <v>12.5</v>
          </cell>
          <cell r="AD112">
            <v>280</v>
          </cell>
        </row>
        <row r="113">
          <cell r="A113">
            <v>3303000226</v>
          </cell>
          <cell r="B113">
            <v>22.5</v>
          </cell>
          <cell r="C113">
            <v>25</v>
          </cell>
          <cell r="D113">
            <v>20</v>
          </cell>
          <cell r="E113">
            <v>14</v>
          </cell>
          <cell r="F113">
            <v>405</v>
          </cell>
          <cell r="G113">
            <v>12</v>
          </cell>
          <cell r="H113">
            <v>120</v>
          </cell>
          <cell r="I113">
            <v>290</v>
          </cell>
          <cell r="J113">
            <v>16</v>
          </cell>
          <cell r="K113">
            <v>12.5</v>
          </cell>
          <cell r="L113">
            <v>142.5</v>
          </cell>
          <cell r="M113">
            <v>142.5</v>
          </cell>
          <cell r="N113">
            <v>300</v>
          </cell>
          <cell r="O113">
            <v>142.5</v>
          </cell>
          <cell r="P113">
            <v>300</v>
          </cell>
          <cell r="Q113">
            <v>12</v>
          </cell>
          <cell r="R113">
            <v>45</v>
          </cell>
          <cell r="S113">
            <v>12</v>
          </cell>
          <cell r="T113">
            <v>38</v>
          </cell>
          <cell r="U113">
            <v>19</v>
          </cell>
          <cell r="V113">
            <v>12</v>
          </cell>
          <cell r="W113">
            <v>25</v>
          </cell>
          <cell r="X113">
            <v>290</v>
          </cell>
          <cell r="Y113">
            <v>12</v>
          </cell>
          <cell r="Z113">
            <v>30</v>
          </cell>
          <cell r="AA113">
            <v>350</v>
          </cell>
          <cell r="AB113">
            <v>16</v>
          </cell>
          <cell r="AC113">
            <v>12.5</v>
          </cell>
          <cell r="AD113">
            <v>280</v>
          </cell>
        </row>
        <row r="114">
          <cell r="A114">
            <v>3303000301</v>
          </cell>
          <cell r="B114">
            <v>25</v>
          </cell>
          <cell r="C114">
            <v>25</v>
          </cell>
          <cell r="D114">
            <v>20</v>
          </cell>
          <cell r="E114">
            <v>12</v>
          </cell>
          <cell r="F114">
            <v>405</v>
          </cell>
          <cell r="G114">
            <v>12</v>
          </cell>
          <cell r="H114">
            <v>120</v>
          </cell>
          <cell r="I114">
            <v>290</v>
          </cell>
          <cell r="J114">
            <v>16</v>
          </cell>
          <cell r="K114">
            <v>12.5</v>
          </cell>
          <cell r="L114">
            <v>142.5</v>
          </cell>
          <cell r="M114">
            <v>142.5</v>
          </cell>
          <cell r="N114">
            <v>300</v>
          </cell>
          <cell r="O114">
            <v>142.5</v>
          </cell>
          <cell r="P114">
            <v>300</v>
          </cell>
          <cell r="Q114">
            <v>12</v>
          </cell>
          <cell r="R114">
            <v>45</v>
          </cell>
          <cell r="S114">
            <v>12</v>
          </cell>
          <cell r="T114">
            <v>30</v>
          </cell>
          <cell r="U114">
            <v>23</v>
          </cell>
          <cell r="V114">
            <v>12</v>
          </cell>
          <cell r="W114">
            <v>25</v>
          </cell>
          <cell r="X114">
            <v>290</v>
          </cell>
          <cell r="Y114">
            <v>12</v>
          </cell>
          <cell r="Z114">
            <v>30</v>
          </cell>
          <cell r="AA114">
            <v>350</v>
          </cell>
          <cell r="AB114">
            <v>16</v>
          </cell>
          <cell r="AC114">
            <v>12.5</v>
          </cell>
          <cell r="AD114">
            <v>280</v>
          </cell>
        </row>
        <row r="115">
          <cell r="A115">
            <v>3303000376</v>
          </cell>
          <cell r="B115">
            <v>29</v>
          </cell>
          <cell r="C115">
            <v>25</v>
          </cell>
          <cell r="D115">
            <v>20</v>
          </cell>
          <cell r="E115">
            <v>11</v>
          </cell>
          <cell r="F115">
            <v>405</v>
          </cell>
          <cell r="G115">
            <v>12</v>
          </cell>
          <cell r="H115">
            <v>120</v>
          </cell>
          <cell r="I115">
            <v>290</v>
          </cell>
          <cell r="J115">
            <v>16</v>
          </cell>
          <cell r="K115">
            <v>12.5</v>
          </cell>
          <cell r="L115">
            <v>142.5</v>
          </cell>
          <cell r="M115">
            <v>142.5</v>
          </cell>
          <cell r="N115">
            <v>300</v>
          </cell>
          <cell r="O115">
            <v>142.5</v>
          </cell>
          <cell r="P115">
            <v>300</v>
          </cell>
          <cell r="Q115">
            <v>12</v>
          </cell>
          <cell r="R115">
            <v>45</v>
          </cell>
          <cell r="S115">
            <v>16</v>
          </cell>
          <cell r="T115">
            <v>30</v>
          </cell>
          <cell r="U115">
            <v>23</v>
          </cell>
          <cell r="V115">
            <v>12</v>
          </cell>
          <cell r="W115">
            <v>25</v>
          </cell>
          <cell r="X115">
            <v>290</v>
          </cell>
          <cell r="Y115">
            <v>12</v>
          </cell>
          <cell r="Z115">
            <v>30</v>
          </cell>
          <cell r="AA115">
            <v>350</v>
          </cell>
          <cell r="AB115">
            <v>16</v>
          </cell>
          <cell r="AC115">
            <v>12.5</v>
          </cell>
          <cell r="AD115">
            <v>280</v>
          </cell>
        </row>
        <row r="116">
          <cell r="A116">
            <v>3303000451</v>
          </cell>
          <cell r="B116">
            <v>32.5</v>
          </cell>
          <cell r="C116">
            <v>25</v>
          </cell>
          <cell r="D116">
            <v>25</v>
          </cell>
          <cell r="E116">
            <v>16</v>
          </cell>
          <cell r="F116">
            <v>410</v>
          </cell>
          <cell r="G116">
            <v>12</v>
          </cell>
          <cell r="H116">
            <v>120</v>
          </cell>
          <cell r="I116">
            <v>290</v>
          </cell>
          <cell r="J116">
            <v>16</v>
          </cell>
          <cell r="K116">
            <v>12.5</v>
          </cell>
          <cell r="L116">
            <v>142.5</v>
          </cell>
          <cell r="M116">
            <v>142.5</v>
          </cell>
          <cell r="N116">
            <v>300</v>
          </cell>
          <cell r="O116">
            <v>142.5</v>
          </cell>
          <cell r="P116">
            <v>300</v>
          </cell>
          <cell r="Q116">
            <v>12</v>
          </cell>
          <cell r="R116">
            <v>45</v>
          </cell>
          <cell r="S116">
            <v>16</v>
          </cell>
          <cell r="T116">
            <v>30</v>
          </cell>
          <cell r="U116">
            <v>23</v>
          </cell>
          <cell r="V116">
            <v>12</v>
          </cell>
          <cell r="W116">
            <v>25</v>
          </cell>
          <cell r="X116">
            <v>290</v>
          </cell>
          <cell r="Y116">
            <v>12</v>
          </cell>
          <cell r="Z116">
            <v>30</v>
          </cell>
          <cell r="AA116">
            <v>350</v>
          </cell>
          <cell r="AB116">
            <v>16</v>
          </cell>
          <cell r="AC116">
            <v>12.5</v>
          </cell>
          <cell r="AD116">
            <v>280</v>
          </cell>
        </row>
        <row r="117">
          <cell r="A117">
            <v>3303000601</v>
          </cell>
          <cell r="B117">
            <v>39</v>
          </cell>
          <cell r="C117">
            <v>25</v>
          </cell>
          <cell r="D117">
            <v>25</v>
          </cell>
          <cell r="E117">
            <v>14.5</v>
          </cell>
          <cell r="F117">
            <v>410</v>
          </cell>
          <cell r="G117">
            <v>12</v>
          </cell>
          <cell r="H117">
            <v>120</v>
          </cell>
          <cell r="I117">
            <v>290</v>
          </cell>
          <cell r="J117">
            <v>16</v>
          </cell>
          <cell r="K117">
            <v>12.5</v>
          </cell>
          <cell r="L117">
            <v>142.5</v>
          </cell>
          <cell r="M117">
            <v>142.5</v>
          </cell>
          <cell r="N117">
            <v>300</v>
          </cell>
          <cell r="O117">
            <v>142.5</v>
          </cell>
          <cell r="P117">
            <v>300</v>
          </cell>
          <cell r="Q117">
            <v>12</v>
          </cell>
          <cell r="R117">
            <v>45</v>
          </cell>
          <cell r="S117">
            <v>20</v>
          </cell>
          <cell r="T117">
            <v>30</v>
          </cell>
          <cell r="U117">
            <v>23</v>
          </cell>
          <cell r="V117">
            <v>12</v>
          </cell>
          <cell r="W117">
            <v>25</v>
          </cell>
          <cell r="X117">
            <v>290</v>
          </cell>
          <cell r="Y117">
            <v>12</v>
          </cell>
          <cell r="Z117">
            <v>30</v>
          </cell>
          <cell r="AA117">
            <v>350</v>
          </cell>
          <cell r="AB117">
            <v>16</v>
          </cell>
          <cell r="AC117">
            <v>12.5</v>
          </cell>
          <cell r="AD117">
            <v>280</v>
          </cell>
        </row>
        <row r="118">
          <cell r="A118">
            <v>3303000751</v>
          </cell>
          <cell r="B118">
            <v>46</v>
          </cell>
          <cell r="C118">
            <v>25</v>
          </cell>
          <cell r="D118">
            <v>25</v>
          </cell>
          <cell r="E118">
            <v>135</v>
          </cell>
          <cell r="F118">
            <v>410</v>
          </cell>
          <cell r="G118">
            <v>12</v>
          </cell>
          <cell r="H118">
            <v>120</v>
          </cell>
          <cell r="I118">
            <v>290</v>
          </cell>
          <cell r="J118">
            <v>16</v>
          </cell>
          <cell r="K118">
            <v>12.5</v>
          </cell>
          <cell r="L118">
            <v>142.5</v>
          </cell>
          <cell r="M118">
            <v>142.5</v>
          </cell>
          <cell r="N118">
            <v>300</v>
          </cell>
          <cell r="O118">
            <v>142.5</v>
          </cell>
          <cell r="P118">
            <v>300</v>
          </cell>
          <cell r="Q118">
            <v>12</v>
          </cell>
          <cell r="R118">
            <v>45</v>
          </cell>
          <cell r="S118">
            <v>20</v>
          </cell>
          <cell r="T118">
            <v>30</v>
          </cell>
          <cell r="U118">
            <v>23</v>
          </cell>
          <cell r="V118">
            <v>12</v>
          </cell>
          <cell r="W118">
            <v>25</v>
          </cell>
          <cell r="X118">
            <v>290</v>
          </cell>
          <cell r="Y118">
            <v>12</v>
          </cell>
          <cell r="Z118">
            <v>30</v>
          </cell>
          <cell r="AA118">
            <v>350</v>
          </cell>
          <cell r="AB118">
            <v>16</v>
          </cell>
          <cell r="AC118">
            <v>12.5</v>
          </cell>
          <cell r="AD118">
            <v>280</v>
          </cell>
        </row>
        <row r="119">
          <cell r="A119">
            <v>3303000901</v>
          </cell>
          <cell r="B119">
            <v>50</v>
          </cell>
          <cell r="C119">
            <v>25</v>
          </cell>
          <cell r="D119">
            <v>25</v>
          </cell>
          <cell r="E119">
            <v>13</v>
          </cell>
          <cell r="F119">
            <v>410</v>
          </cell>
          <cell r="G119">
            <v>12</v>
          </cell>
          <cell r="H119">
            <v>120</v>
          </cell>
          <cell r="I119">
            <v>290</v>
          </cell>
          <cell r="J119">
            <v>16</v>
          </cell>
          <cell r="K119">
            <v>11</v>
          </cell>
          <cell r="L119">
            <v>142.5</v>
          </cell>
          <cell r="M119">
            <v>142.5</v>
          </cell>
          <cell r="N119">
            <v>300</v>
          </cell>
          <cell r="O119">
            <v>142.5</v>
          </cell>
          <cell r="P119">
            <v>300</v>
          </cell>
          <cell r="Q119">
            <v>12</v>
          </cell>
          <cell r="R119">
            <v>45</v>
          </cell>
          <cell r="S119">
            <v>20</v>
          </cell>
          <cell r="T119">
            <v>30</v>
          </cell>
          <cell r="U119">
            <v>23</v>
          </cell>
          <cell r="V119">
            <v>12</v>
          </cell>
          <cell r="W119">
            <v>25</v>
          </cell>
          <cell r="X119">
            <v>290</v>
          </cell>
          <cell r="Y119">
            <v>12</v>
          </cell>
          <cell r="Z119">
            <v>30</v>
          </cell>
          <cell r="AA119">
            <v>350</v>
          </cell>
          <cell r="AB119">
            <v>16</v>
          </cell>
          <cell r="AC119">
            <v>12</v>
          </cell>
          <cell r="AD119">
            <v>280</v>
          </cell>
        </row>
        <row r="120">
          <cell r="A120">
            <v>3303001051</v>
          </cell>
          <cell r="B120">
            <v>53</v>
          </cell>
          <cell r="C120">
            <v>25</v>
          </cell>
          <cell r="D120">
            <v>25</v>
          </cell>
          <cell r="E120">
            <v>12</v>
          </cell>
          <cell r="F120">
            <v>410</v>
          </cell>
          <cell r="G120">
            <v>12</v>
          </cell>
          <cell r="H120">
            <v>120</v>
          </cell>
          <cell r="I120">
            <v>290</v>
          </cell>
          <cell r="J120">
            <v>16</v>
          </cell>
          <cell r="K120">
            <v>11</v>
          </cell>
          <cell r="L120">
            <v>142.5</v>
          </cell>
          <cell r="M120">
            <v>142.5</v>
          </cell>
          <cell r="N120">
            <v>300</v>
          </cell>
          <cell r="O120">
            <v>142.5</v>
          </cell>
          <cell r="P120">
            <v>300</v>
          </cell>
          <cell r="Q120">
            <v>12</v>
          </cell>
          <cell r="R120">
            <v>45</v>
          </cell>
          <cell r="S120">
            <v>25</v>
          </cell>
          <cell r="T120">
            <v>30</v>
          </cell>
          <cell r="U120">
            <v>23</v>
          </cell>
          <cell r="V120">
            <v>12</v>
          </cell>
          <cell r="W120">
            <v>25</v>
          </cell>
          <cell r="X120">
            <v>290</v>
          </cell>
          <cell r="Y120">
            <v>12</v>
          </cell>
          <cell r="Z120">
            <v>30</v>
          </cell>
          <cell r="AA120">
            <v>350</v>
          </cell>
          <cell r="AB120">
            <v>16</v>
          </cell>
          <cell r="AC120">
            <v>12</v>
          </cell>
          <cell r="AD120">
            <v>280</v>
          </cell>
        </row>
        <row r="121">
          <cell r="A121">
            <v>3303001201</v>
          </cell>
          <cell r="B121">
            <v>58</v>
          </cell>
          <cell r="C121">
            <v>25</v>
          </cell>
          <cell r="D121">
            <v>25</v>
          </cell>
          <cell r="E121">
            <v>10</v>
          </cell>
          <cell r="F121">
            <v>410</v>
          </cell>
          <cell r="G121">
            <v>12</v>
          </cell>
          <cell r="H121">
            <v>120</v>
          </cell>
          <cell r="I121">
            <v>290</v>
          </cell>
          <cell r="J121">
            <v>16</v>
          </cell>
          <cell r="K121">
            <v>11</v>
          </cell>
          <cell r="L121">
            <v>142.5</v>
          </cell>
          <cell r="M121">
            <v>142.5</v>
          </cell>
          <cell r="N121">
            <v>300</v>
          </cell>
          <cell r="O121">
            <v>142.5</v>
          </cell>
          <cell r="P121">
            <v>300</v>
          </cell>
          <cell r="Q121">
            <v>12</v>
          </cell>
          <cell r="R121">
            <v>45</v>
          </cell>
          <cell r="S121">
            <v>25</v>
          </cell>
          <cell r="T121">
            <v>30</v>
          </cell>
          <cell r="U121">
            <v>23</v>
          </cell>
          <cell r="V121">
            <v>12</v>
          </cell>
          <cell r="W121">
            <v>25</v>
          </cell>
          <cell r="X121">
            <v>290</v>
          </cell>
          <cell r="Y121">
            <v>12</v>
          </cell>
          <cell r="Z121">
            <v>30</v>
          </cell>
          <cell r="AA121">
            <v>350</v>
          </cell>
          <cell r="AB121">
            <v>16</v>
          </cell>
          <cell r="AC121">
            <v>12</v>
          </cell>
          <cell r="AD121">
            <v>280</v>
          </cell>
        </row>
        <row r="122">
          <cell r="A122">
            <v>3303300000</v>
          </cell>
          <cell r="B122">
            <v>21.5</v>
          </cell>
          <cell r="C122">
            <v>27.5</v>
          </cell>
          <cell r="D122">
            <v>20</v>
          </cell>
          <cell r="E122">
            <v>17.5</v>
          </cell>
          <cell r="F122">
            <v>400</v>
          </cell>
          <cell r="G122">
            <v>12</v>
          </cell>
          <cell r="H122">
            <v>120</v>
          </cell>
          <cell r="I122">
            <v>290</v>
          </cell>
          <cell r="J122">
            <v>12</v>
          </cell>
          <cell r="K122">
            <v>12.5</v>
          </cell>
          <cell r="L122">
            <v>140</v>
          </cell>
          <cell r="M122">
            <v>140</v>
          </cell>
          <cell r="N122">
            <v>295</v>
          </cell>
          <cell r="O122">
            <v>140</v>
          </cell>
          <cell r="P122">
            <v>295</v>
          </cell>
          <cell r="Q122">
            <v>12</v>
          </cell>
          <cell r="R122">
            <v>22.5</v>
          </cell>
          <cell r="S122">
            <v>12</v>
          </cell>
          <cell r="T122">
            <v>45</v>
          </cell>
          <cell r="U122">
            <v>17</v>
          </cell>
          <cell r="V122">
            <v>12</v>
          </cell>
          <cell r="W122">
            <v>25</v>
          </cell>
          <cell r="X122">
            <v>320</v>
          </cell>
          <cell r="Y122">
            <v>12</v>
          </cell>
          <cell r="Z122">
            <v>30</v>
          </cell>
          <cell r="AA122">
            <v>380</v>
          </cell>
          <cell r="AB122">
            <v>12</v>
          </cell>
          <cell r="AC122">
            <v>12.5</v>
          </cell>
          <cell r="AD122">
            <v>280</v>
          </cell>
        </row>
        <row r="123">
          <cell r="A123">
            <v>3303300031</v>
          </cell>
          <cell r="B123">
            <v>21.5</v>
          </cell>
          <cell r="C123">
            <v>27.5</v>
          </cell>
          <cell r="D123">
            <v>20</v>
          </cell>
          <cell r="E123">
            <v>19</v>
          </cell>
          <cell r="F123">
            <v>400</v>
          </cell>
          <cell r="G123">
            <v>12</v>
          </cell>
          <cell r="H123">
            <v>120</v>
          </cell>
          <cell r="I123">
            <v>290</v>
          </cell>
          <cell r="J123">
            <v>12</v>
          </cell>
          <cell r="K123">
            <v>12.5</v>
          </cell>
          <cell r="L123">
            <v>140</v>
          </cell>
          <cell r="M123">
            <v>140</v>
          </cell>
          <cell r="N123">
            <v>295</v>
          </cell>
          <cell r="O123">
            <v>140</v>
          </cell>
          <cell r="P123">
            <v>295</v>
          </cell>
          <cell r="Q123">
            <v>12</v>
          </cell>
          <cell r="R123">
            <v>25</v>
          </cell>
          <cell r="S123">
            <v>12</v>
          </cell>
          <cell r="T123">
            <v>45</v>
          </cell>
          <cell r="U123">
            <v>17</v>
          </cell>
          <cell r="V123">
            <v>12</v>
          </cell>
          <cell r="W123">
            <v>25</v>
          </cell>
          <cell r="X123">
            <v>320</v>
          </cell>
          <cell r="Y123">
            <v>12</v>
          </cell>
          <cell r="Z123">
            <v>30</v>
          </cell>
          <cell r="AA123">
            <v>380</v>
          </cell>
          <cell r="AB123">
            <v>12</v>
          </cell>
          <cell r="AC123">
            <v>12.5</v>
          </cell>
          <cell r="AD123">
            <v>280</v>
          </cell>
        </row>
        <row r="124">
          <cell r="A124">
            <v>3303300061</v>
          </cell>
          <cell r="B124">
            <v>21.5</v>
          </cell>
          <cell r="C124">
            <v>27.5</v>
          </cell>
          <cell r="D124">
            <v>20</v>
          </cell>
          <cell r="E124">
            <v>19</v>
          </cell>
          <cell r="F124">
            <v>400</v>
          </cell>
          <cell r="G124">
            <v>12</v>
          </cell>
          <cell r="H124">
            <v>120</v>
          </cell>
          <cell r="I124">
            <v>290</v>
          </cell>
          <cell r="J124">
            <v>16</v>
          </cell>
          <cell r="K124">
            <v>11</v>
          </cell>
          <cell r="L124">
            <v>142.5</v>
          </cell>
          <cell r="M124">
            <v>142.5</v>
          </cell>
          <cell r="N124">
            <v>300</v>
          </cell>
          <cell r="O124">
            <v>142.5</v>
          </cell>
          <cell r="P124">
            <v>300</v>
          </cell>
          <cell r="Q124">
            <v>12</v>
          </cell>
          <cell r="R124">
            <v>36</v>
          </cell>
          <cell r="S124">
            <v>12</v>
          </cell>
          <cell r="T124">
            <v>45</v>
          </cell>
          <cell r="U124">
            <v>17</v>
          </cell>
          <cell r="V124">
            <v>12</v>
          </cell>
          <cell r="W124">
            <v>30</v>
          </cell>
          <cell r="X124">
            <v>320</v>
          </cell>
          <cell r="Y124">
            <v>12</v>
          </cell>
          <cell r="Z124">
            <v>30</v>
          </cell>
          <cell r="AA124">
            <v>380</v>
          </cell>
          <cell r="AB124">
            <v>16</v>
          </cell>
          <cell r="AC124">
            <v>15</v>
          </cell>
          <cell r="AD124">
            <v>280</v>
          </cell>
        </row>
        <row r="125">
          <cell r="A125">
            <v>3303300151</v>
          </cell>
          <cell r="B125">
            <v>21.5</v>
          </cell>
          <cell r="C125">
            <v>27.5</v>
          </cell>
          <cell r="D125">
            <v>20</v>
          </cell>
          <cell r="E125">
            <v>16</v>
          </cell>
          <cell r="F125">
            <v>400</v>
          </cell>
          <cell r="G125">
            <v>12</v>
          </cell>
          <cell r="H125">
            <v>120</v>
          </cell>
          <cell r="I125">
            <v>290</v>
          </cell>
          <cell r="J125">
            <v>16</v>
          </cell>
          <cell r="K125">
            <v>11</v>
          </cell>
          <cell r="L125">
            <v>142.5</v>
          </cell>
          <cell r="M125">
            <v>142.5</v>
          </cell>
          <cell r="N125">
            <v>300</v>
          </cell>
          <cell r="O125">
            <v>142.5</v>
          </cell>
          <cell r="P125">
            <v>300</v>
          </cell>
          <cell r="Q125">
            <v>12</v>
          </cell>
          <cell r="R125">
            <v>45</v>
          </cell>
          <cell r="S125">
            <v>12</v>
          </cell>
          <cell r="T125">
            <v>45</v>
          </cell>
          <cell r="U125">
            <v>17</v>
          </cell>
          <cell r="V125">
            <v>12</v>
          </cell>
          <cell r="W125">
            <v>22</v>
          </cell>
          <cell r="X125">
            <v>320</v>
          </cell>
          <cell r="Y125">
            <v>12</v>
          </cell>
          <cell r="Z125">
            <v>30</v>
          </cell>
          <cell r="AA125">
            <v>380</v>
          </cell>
          <cell r="AB125">
            <v>16</v>
          </cell>
          <cell r="AC125">
            <v>11</v>
          </cell>
          <cell r="AD125">
            <v>280</v>
          </cell>
        </row>
        <row r="126">
          <cell r="A126">
            <v>3303300226</v>
          </cell>
          <cell r="B126">
            <v>22.5</v>
          </cell>
          <cell r="C126">
            <v>27.5</v>
          </cell>
          <cell r="D126">
            <v>20</v>
          </cell>
          <cell r="E126">
            <v>14.5</v>
          </cell>
          <cell r="F126">
            <v>405</v>
          </cell>
          <cell r="G126">
            <v>12</v>
          </cell>
          <cell r="H126">
            <v>120</v>
          </cell>
          <cell r="I126">
            <v>290</v>
          </cell>
          <cell r="J126">
            <v>16</v>
          </cell>
          <cell r="K126">
            <v>11</v>
          </cell>
          <cell r="L126">
            <v>142.5</v>
          </cell>
          <cell r="M126">
            <v>142.5</v>
          </cell>
          <cell r="N126">
            <v>300</v>
          </cell>
          <cell r="O126">
            <v>142.5</v>
          </cell>
          <cell r="P126">
            <v>300</v>
          </cell>
          <cell r="Q126">
            <v>12</v>
          </cell>
          <cell r="R126">
            <v>45</v>
          </cell>
          <cell r="S126">
            <v>12</v>
          </cell>
          <cell r="T126">
            <v>38</v>
          </cell>
          <cell r="U126">
            <v>19</v>
          </cell>
          <cell r="V126">
            <v>12</v>
          </cell>
          <cell r="W126">
            <v>22</v>
          </cell>
          <cell r="X126">
            <v>320</v>
          </cell>
          <cell r="Y126">
            <v>12</v>
          </cell>
          <cell r="Z126">
            <v>30</v>
          </cell>
          <cell r="AA126">
            <v>380</v>
          </cell>
          <cell r="AB126">
            <v>16</v>
          </cell>
          <cell r="AC126">
            <v>11</v>
          </cell>
          <cell r="AD126">
            <v>280</v>
          </cell>
        </row>
        <row r="127">
          <cell r="A127">
            <v>3303300301</v>
          </cell>
          <cell r="B127">
            <v>25</v>
          </cell>
          <cell r="C127">
            <v>27.5</v>
          </cell>
          <cell r="D127">
            <v>20</v>
          </cell>
          <cell r="E127">
            <v>13</v>
          </cell>
          <cell r="F127">
            <v>405</v>
          </cell>
          <cell r="G127">
            <v>12</v>
          </cell>
          <cell r="H127">
            <v>120</v>
          </cell>
          <cell r="I127">
            <v>290</v>
          </cell>
          <cell r="J127">
            <v>16</v>
          </cell>
          <cell r="K127">
            <v>11</v>
          </cell>
          <cell r="L127">
            <v>142.5</v>
          </cell>
          <cell r="M127">
            <v>142.5</v>
          </cell>
          <cell r="N127">
            <v>300</v>
          </cell>
          <cell r="O127">
            <v>142.5</v>
          </cell>
          <cell r="P127">
            <v>300</v>
          </cell>
          <cell r="Q127">
            <v>12</v>
          </cell>
          <cell r="R127">
            <v>45</v>
          </cell>
          <cell r="S127">
            <v>12</v>
          </cell>
          <cell r="T127">
            <v>30</v>
          </cell>
          <cell r="U127">
            <v>23</v>
          </cell>
          <cell r="V127">
            <v>12</v>
          </cell>
          <cell r="W127">
            <v>22</v>
          </cell>
          <cell r="X127">
            <v>320</v>
          </cell>
          <cell r="Y127">
            <v>12</v>
          </cell>
          <cell r="Z127">
            <v>30</v>
          </cell>
          <cell r="AA127">
            <v>380</v>
          </cell>
          <cell r="AB127">
            <v>16</v>
          </cell>
          <cell r="AC127">
            <v>11</v>
          </cell>
          <cell r="AD127">
            <v>280</v>
          </cell>
        </row>
        <row r="128">
          <cell r="A128">
            <v>3303300376</v>
          </cell>
          <cell r="B128">
            <v>27.5</v>
          </cell>
          <cell r="C128">
            <v>27.5</v>
          </cell>
          <cell r="D128">
            <v>20</v>
          </cell>
          <cell r="E128">
            <v>11</v>
          </cell>
          <cell r="F128">
            <v>405</v>
          </cell>
          <cell r="G128">
            <v>12</v>
          </cell>
          <cell r="H128">
            <v>120</v>
          </cell>
          <cell r="I128">
            <v>290</v>
          </cell>
          <cell r="J128">
            <v>16</v>
          </cell>
          <cell r="K128">
            <v>11</v>
          </cell>
          <cell r="L128">
            <v>142.5</v>
          </cell>
          <cell r="M128">
            <v>142.5</v>
          </cell>
          <cell r="N128">
            <v>300</v>
          </cell>
          <cell r="O128">
            <v>142.5</v>
          </cell>
          <cell r="P128">
            <v>300</v>
          </cell>
          <cell r="Q128">
            <v>12</v>
          </cell>
          <cell r="R128">
            <v>45</v>
          </cell>
          <cell r="S128">
            <v>16</v>
          </cell>
          <cell r="T128">
            <v>30</v>
          </cell>
          <cell r="U128">
            <v>23</v>
          </cell>
          <cell r="V128">
            <v>12</v>
          </cell>
          <cell r="W128">
            <v>22</v>
          </cell>
          <cell r="X128">
            <v>320</v>
          </cell>
          <cell r="Y128">
            <v>12</v>
          </cell>
          <cell r="Z128">
            <v>30</v>
          </cell>
          <cell r="AA128">
            <v>380</v>
          </cell>
          <cell r="AB128">
            <v>16</v>
          </cell>
          <cell r="AC128">
            <v>11</v>
          </cell>
          <cell r="AD128">
            <v>280</v>
          </cell>
        </row>
        <row r="129">
          <cell r="A129">
            <v>3303300451</v>
          </cell>
          <cell r="B129">
            <v>32.5</v>
          </cell>
          <cell r="C129">
            <v>27.5</v>
          </cell>
          <cell r="D129">
            <v>25</v>
          </cell>
          <cell r="E129">
            <v>16.5</v>
          </cell>
          <cell r="F129">
            <v>410</v>
          </cell>
          <cell r="G129">
            <v>12</v>
          </cell>
          <cell r="H129">
            <v>120</v>
          </cell>
          <cell r="I129">
            <v>290</v>
          </cell>
          <cell r="J129">
            <v>16</v>
          </cell>
          <cell r="K129">
            <v>11</v>
          </cell>
          <cell r="L129">
            <v>142.5</v>
          </cell>
          <cell r="M129">
            <v>142.5</v>
          </cell>
          <cell r="N129">
            <v>300</v>
          </cell>
          <cell r="O129">
            <v>142.5</v>
          </cell>
          <cell r="P129">
            <v>300</v>
          </cell>
          <cell r="Q129">
            <v>12</v>
          </cell>
          <cell r="R129">
            <v>45</v>
          </cell>
          <cell r="S129">
            <v>16</v>
          </cell>
          <cell r="T129">
            <v>30</v>
          </cell>
          <cell r="U129">
            <v>23</v>
          </cell>
          <cell r="V129">
            <v>12</v>
          </cell>
          <cell r="W129">
            <v>22</v>
          </cell>
          <cell r="X129">
            <v>320</v>
          </cell>
          <cell r="Y129">
            <v>12</v>
          </cell>
          <cell r="Z129">
            <v>30</v>
          </cell>
          <cell r="AA129">
            <v>380</v>
          </cell>
          <cell r="AB129">
            <v>16</v>
          </cell>
          <cell r="AC129">
            <v>11</v>
          </cell>
          <cell r="AD129">
            <v>280</v>
          </cell>
        </row>
        <row r="130">
          <cell r="A130">
            <v>3303300601</v>
          </cell>
          <cell r="B130">
            <v>39</v>
          </cell>
          <cell r="C130">
            <v>27.5</v>
          </cell>
          <cell r="D130">
            <v>25</v>
          </cell>
          <cell r="E130">
            <v>14.5</v>
          </cell>
          <cell r="F130">
            <v>410</v>
          </cell>
          <cell r="G130">
            <v>12</v>
          </cell>
          <cell r="H130">
            <v>120</v>
          </cell>
          <cell r="I130">
            <v>290</v>
          </cell>
          <cell r="J130">
            <v>16</v>
          </cell>
          <cell r="K130">
            <v>11</v>
          </cell>
          <cell r="L130">
            <v>142.5</v>
          </cell>
          <cell r="M130">
            <v>142.5</v>
          </cell>
          <cell r="N130">
            <v>300</v>
          </cell>
          <cell r="O130">
            <v>142.5</v>
          </cell>
          <cell r="P130">
            <v>300</v>
          </cell>
          <cell r="Q130">
            <v>12</v>
          </cell>
          <cell r="R130">
            <v>45</v>
          </cell>
          <cell r="S130">
            <v>20</v>
          </cell>
          <cell r="T130">
            <v>30</v>
          </cell>
          <cell r="U130">
            <v>23</v>
          </cell>
          <cell r="V130">
            <v>12</v>
          </cell>
          <cell r="W130">
            <v>22</v>
          </cell>
          <cell r="X130">
            <v>320</v>
          </cell>
          <cell r="Y130">
            <v>12</v>
          </cell>
          <cell r="Z130">
            <v>30</v>
          </cell>
          <cell r="AA130">
            <v>380</v>
          </cell>
          <cell r="AB130">
            <v>16</v>
          </cell>
          <cell r="AC130">
            <v>11</v>
          </cell>
          <cell r="AD130">
            <v>280</v>
          </cell>
        </row>
        <row r="131">
          <cell r="A131">
            <v>3303300751</v>
          </cell>
          <cell r="B131">
            <v>46</v>
          </cell>
          <cell r="C131">
            <v>27.5</v>
          </cell>
          <cell r="D131">
            <v>25</v>
          </cell>
          <cell r="E131">
            <v>14.5</v>
          </cell>
          <cell r="F131">
            <v>410</v>
          </cell>
          <cell r="G131">
            <v>12</v>
          </cell>
          <cell r="H131">
            <v>120</v>
          </cell>
          <cell r="I131">
            <v>290</v>
          </cell>
          <cell r="J131">
            <v>16</v>
          </cell>
          <cell r="K131">
            <v>11</v>
          </cell>
          <cell r="L131">
            <v>142.5</v>
          </cell>
          <cell r="M131">
            <v>142.5</v>
          </cell>
          <cell r="N131">
            <v>300</v>
          </cell>
          <cell r="O131">
            <v>142.5</v>
          </cell>
          <cell r="P131">
            <v>300</v>
          </cell>
          <cell r="Q131">
            <v>12</v>
          </cell>
          <cell r="R131">
            <v>45</v>
          </cell>
          <cell r="S131">
            <v>20</v>
          </cell>
          <cell r="T131">
            <v>30</v>
          </cell>
          <cell r="U131">
            <v>23</v>
          </cell>
          <cell r="V131">
            <v>12</v>
          </cell>
          <cell r="W131">
            <v>22</v>
          </cell>
          <cell r="X131">
            <v>320</v>
          </cell>
          <cell r="Y131">
            <v>12</v>
          </cell>
          <cell r="Z131">
            <v>30</v>
          </cell>
          <cell r="AA131">
            <v>380</v>
          </cell>
          <cell r="AB131">
            <v>16</v>
          </cell>
          <cell r="AC131">
            <v>11</v>
          </cell>
          <cell r="AD131">
            <v>280</v>
          </cell>
        </row>
        <row r="132">
          <cell r="A132">
            <v>3303300901</v>
          </cell>
          <cell r="B132">
            <v>50</v>
          </cell>
          <cell r="C132">
            <v>27.5</v>
          </cell>
          <cell r="D132">
            <v>25</v>
          </cell>
          <cell r="E132">
            <v>13</v>
          </cell>
          <cell r="F132">
            <v>410</v>
          </cell>
          <cell r="G132">
            <v>12</v>
          </cell>
          <cell r="H132">
            <v>120</v>
          </cell>
          <cell r="I132">
            <v>290</v>
          </cell>
          <cell r="J132">
            <v>16</v>
          </cell>
          <cell r="K132">
            <v>11</v>
          </cell>
          <cell r="L132">
            <v>142.5</v>
          </cell>
          <cell r="M132">
            <v>142.5</v>
          </cell>
          <cell r="N132">
            <v>300</v>
          </cell>
          <cell r="O132">
            <v>142.5</v>
          </cell>
          <cell r="P132">
            <v>300</v>
          </cell>
          <cell r="Q132">
            <v>12</v>
          </cell>
          <cell r="R132">
            <v>45</v>
          </cell>
          <cell r="S132">
            <v>20</v>
          </cell>
          <cell r="T132">
            <v>30</v>
          </cell>
          <cell r="U132">
            <v>23</v>
          </cell>
          <cell r="V132">
            <v>12</v>
          </cell>
          <cell r="W132">
            <v>22</v>
          </cell>
          <cell r="X132">
            <v>320</v>
          </cell>
          <cell r="Y132">
            <v>12</v>
          </cell>
          <cell r="Z132">
            <v>30</v>
          </cell>
          <cell r="AA132">
            <v>380</v>
          </cell>
          <cell r="AB132">
            <v>16</v>
          </cell>
          <cell r="AC132">
            <v>10</v>
          </cell>
          <cell r="AD132">
            <v>280</v>
          </cell>
        </row>
        <row r="133">
          <cell r="A133">
            <v>3303301051</v>
          </cell>
          <cell r="B133">
            <v>53</v>
          </cell>
          <cell r="C133">
            <v>27.5</v>
          </cell>
          <cell r="D133">
            <v>25</v>
          </cell>
          <cell r="E133">
            <v>12</v>
          </cell>
          <cell r="F133">
            <v>410</v>
          </cell>
          <cell r="G133">
            <v>12</v>
          </cell>
          <cell r="H133">
            <v>120</v>
          </cell>
          <cell r="I133">
            <v>290</v>
          </cell>
          <cell r="J133">
            <v>16</v>
          </cell>
          <cell r="K133">
            <v>11</v>
          </cell>
          <cell r="L133">
            <v>142.5</v>
          </cell>
          <cell r="M133">
            <v>142.5</v>
          </cell>
          <cell r="N133">
            <v>300</v>
          </cell>
          <cell r="O133">
            <v>142.5</v>
          </cell>
          <cell r="P133">
            <v>300</v>
          </cell>
          <cell r="Q133">
            <v>12</v>
          </cell>
          <cell r="R133">
            <v>45</v>
          </cell>
          <cell r="S133">
            <v>25</v>
          </cell>
          <cell r="T133">
            <v>30</v>
          </cell>
          <cell r="U133">
            <v>23</v>
          </cell>
          <cell r="V133">
            <v>12</v>
          </cell>
          <cell r="W133">
            <v>22</v>
          </cell>
          <cell r="X133">
            <v>320</v>
          </cell>
          <cell r="Y133">
            <v>12</v>
          </cell>
          <cell r="Z133">
            <v>30</v>
          </cell>
          <cell r="AA133">
            <v>380</v>
          </cell>
          <cell r="AB133">
            <v>16</v>
          </cell>
          <cell r="AC133">
            <v>10</v>
          </cell>
          <cell r="AD133">
            <v>280</v>
          </cell>
        </row>
        <row r="134">
          <cell r="A134">
            <v>3303301201</v>
          </cell>
          <cell r="B134">
            <v>58</v>
          </cell>
          <cell r="C134">
            <v>27.5</v>
          </cell>
          <cell r="D134">
            <v>25</v>
          </cell>
          <cell r="E134">
            <v>10</v>
          </cell>
          <cell r="F134">
            <v>410</v>
          </cell>
          <cell r="G134">
            <v>12</v>
          </cell>
          <cell r="H134">
            <v>120</v>
          </cell>
          <cell r="I134">
            <v>290</v>
          </cell>
          <cell r="J134">
            <v>16</v>
          </cell>
          <cell r="K134">
            <v>11</v>
          </cell>
          <cell r="L134">
            <v>142.5</v>
          </cell>
          <cell r="M134">
            <v>142.5</v>
          </cell>
          <cell r="N134">
            <v>300</v>
          </cell>
          <cell r="O134">
            <v>142.5</v>
          </cell>
          <cell r="P134">
            <v>300</v>
          </cell>
          <cell r="Q134">
            <v>12</v>
          </cell>
          <cell r="R134">
            <v>45</v>
          </cell>
          <cell r="S134">
            <v>25</v>
          </cell>
          <cell r="T134">
            <v>30</v>
          </cell>
          <cell r="U134">
            <v>23</v>
          </cell>
          <cell r="V134">
            <v>12</v>
          </cell>
          <cell r="W134">
            <v>22</v>
          </cell>
          <cell r="X134">
            <v>320</v>
          </cell>
          <cell r="Y134">
            <v>12</v>
          </cell>
          <cell r="Z134">
            <v>30</v>
          </cell>
          <cell r="AA134">
            <v>380</v>
          </cell>
          <cell r="AB134">
            <v>16</v>
          </cell>
          <cell r="AC134">
            <v>10</v>
          </cell>
          <cell r="AD134">
            <v>280</v>
          </cell>
        </row>
        <row r="135">
          <cell r="A135">
            <v>3603300000</v>
          </cell>
          <cell r="B135">
            <v>22.5</v>
          </cell>
          <cell r="C135">
            <v>27.5</v>
          </cell>
          <cell r="D135">
            <v>20</v>
          </cell>
          <cell r="E135">
            <v>17.5</v>
          </cell>
          <cell r="F135">
            <v>430</v>
          </cell>
          <cell r="G135">
            <v>12</v>
          </cell>
          <cell r="H135">
            <v>120</v>
          </cell>
          <cell r="I135">
            <v>310</v>
          </cell>
          <cell r="J135">
            <v>16</v>
          </cell>
          <cell r="K135">
            <v>15</v>
          </cell>
          <cell r="L135">
            <v>152.5</v>
          </cell>
          <cell r="M135">
            <v>152.5</v>
          </cell>
          <cell r="N135">
            <v>320</v>
          </cell>
          <cell r="O135">
            <v>152.5</v>
          </cell>
          <cell r="P135">
            <v>320</v>
          </cell>
          <cell r="Q135">
            <v>12</v>
          </cell>
          <cell r="R135">
            <v>22.5</v>
          </cell>
          <cell r="S135">
            <v>12</v>
          </cell>
          <cell r="T135">
            <v>45</v>
          </cell>
          <cell r="U135">
            <v>17</v>
          </cell>
          <cell r="V135">
            <v>12</v>
          </cell>
          <cell r="W135">
            <v>30</v>
          </cell>
          <cell r="X135">
            <v>320</v>
          </cell>
          <cell r="Y135">
            <v>12</v>
          </cell>
          <cell r="Z135">
            <v>30</v>
          </cell>
          <cell r="AA135">
            <v>380</v>
          </cell>
          <cell r="AB135">
            <v>16</v>
          </cell>
          <cell r="AC135">
            <v>15</v>
          </cell>
          <cell r="AD135">
            <v>300</v>
          </cell>
        </row>
        <row r="136">
          <cell r="A136">
            <v>3603300031</v>
          </cell>
          <cell r="B136">
            <v>22.5</v>
          </cell>
          <cell r="C136">
            <v>27.5</v>
          </cell>
          <cell r="D136">
            <v>20</v>
          </cell>
          <cell r="E136">
            <v>17.5</v>
          </cell>
          <cell r="F136">
            <v>430</v>
          </cell>
          <cell r="G136">
            <v>12</v>
          </cell>
          <cell r="H136">
            <v>120</v>
          </cell>
          <cell r="I136">
            <v>310</v>
          </cell>
          <cell r="J136">
            <v>16</v>
          </cell>
          <cell r="K136">
            <v>15</v>
          </cell>
          <cell r="L136">
            <v>152.5</v>
          </cell>
          <cell r="M136">
            <v>152.5</v>
          </cell>
          <cell r="N136">
            <v>320</v>
          </cell>
          <cell r="O136">
            <v>152.5</v>
          </cell>
          <cell r="P136">
            <v>320</v>
          </cell>
          <cell r="Q136">
            <v>12</v>
          </cell>
          <cell r="R136">
            <v>24</v>
          </cell>
          <cell r="S136">
            <v>12</v>
          </cell>
          <cell r="T136">
            <v>45</v>
          </cell>
          <cell r="U136">
            <v>17</v>
          </cell>
          <cell r="V136">
            <v>12</v>
          </cell>
          <cell r="W136">
            <v>30</v>
          </cell>
          <cell r="X136">
            <v>320</v>
          </cell>
          <cell r="Y136">
            <v>12</v>
          </cell>
          <cell r="Z136">
            <v>30</v>
          </cell>
          <cell r="AA136">
            <v>380</v>
          </cell>
          <cell r="AB136">
            <v>16</v>
          </cell>
          <cell r="AC136">
            <v>15</v>
          </cell>
          <cell r="AD136">
            <v>300</v>
          </cell>
        </row>
        <row r="137">
          <cell r="A137">
            <v>3603300061</v>
          </cell>
          <cell r="B137">
            <v>22.5</v>
          </cell>
          <cell r="C137">
            <v>27.5</v>
          </cell>
          <cell r="D137">
            <v>20</v>
          </cell>
          <cell r="E137">
            <v>16.5</v>
          </cell>
          <cell r="F137">
            <v>430</v>
          </cell>
          <cell r="G137">
            <v>12</v>
          </cell>
          <cell r="H137">
            <v>120</v>
          </cell>
          <cell r="I137">
            <v>310</v>
          </cell>
          <cell r="J137">
            <v>16</v>
          </cell>
          <cell r="K137">
            <v>14</v>
          </cell>
          <cell r="L137">
            <v>152.5</v>
          </cell>
          <cell r="M137">
            <v>152.5</v>
          </cell>
          <cell r="N137">
            <v>320</v>
          </cell>
          <cell r="O137">
            <v>152.5</v>
          </cell>
          <cell r="P137">
            <v>320</v>
          </cell>
          <cell r="Q137">
            <v>12</v>
          </cell>
          <cell r="R137">
            <v>30</v>
          </cell>
          <cell r="S137">
            <v>12</v>
          </cell>
          <cell r="T137">
            <v>45</v>
          </cell>
          <cell r="U137">
            <v>17</v>
          </cell>
          <cell r="V137">
            <v>12</v>
          </cell>
          <cell r="W137">
            <v>28</v>
          </cell>
          <cell r="X137">
            <v>320</v>
          </cell>
          <cell r="Y137">
            <v>12</v>
          </cell>
          <cell r="Z137">
            <v>30</v>
          </cell>
          <cell r="AA137">
            <v>380</v>
          </cell>
          <cell r="AB137">
            <v>16</v>
          </cell>
          <cell r="AC137">
            <v>14</v>
          </cell>
          <cell r="AD137">
            <v>300</v>
          </cell>
        </row>
        <row r="138">
          <cell r="A138">
            <v>3603300151</v>
          </cell>
          <cell r="B138">
            <v>24</v>
          </cell>
          <cell r="C138">
            <v>27.5</v>
          </cell>
          <cell r="D138">
            <v>20</v>
          </cell>
          <cell r="E138">
            <v>13</v>
          </cell>
          <cell r="F138">
            <v>435</v>
          </cell>
          <cell r="G138">
            <v>12</v>
          </cell>
          <cell r="H138">
            <v>120</v>
          </cell>
          <cell r="I138">
            <v>310</v>
          </cell>
          <cell r="J138">
            <v>16</v>
          </cell>
          <cell r="K138">
            <v>12.5</v>
          </cell>
          <cell r="L138">
            <v>152.5</v>
          </cell>
          <cell r="M138">
            <v>152.5</v>
          </cell>
          <cell r="N138">
            <v>320</v>
          </cell>
          <cell r="O138">
            <v>152.5</v>
          </cell>
          <cell r="P138">
            <v>320</v>
          </cell>
          <cell r="Q138">
            <v>12</v>
          </cell>
          <cell r="R138">
            <v>45</v>
          </cell>
          <cell r="S138">
            <v>12</v>
          </cell>
          <cell r="T138">
            <v>45</v>
          </cell>
          <cell r="U138">
            <v>17</v>
          </cell>
          <cell r="V138">
            <v>12</v>
          </cell>
          <cell r="W138">
            <v>25</v>
          </cell>
          <cell r="X138">
            <v>320</v>
          </cell>
          <cell r="Y138">
            <v>12</v>
          </cell>
          <cell r="Z138">
            <v>30</v>
          </cell>
          <cell r="AA138">
            <v>380</v>
          </cell>
          <cell r="AB138">
            <v>16</v>
          </cell>
          <cell r="AC138">
            <v>12.5</v>
          </cell>
          <cell r="AD138">
            <v>300</v>
          </cell>
        </row>
        <row r="139">
          <cell r="A139">
            <v>3603300226</v>
          </cell>
          <cell r="B139">
            <v>25</v>
          </cell>
          <cell r="C139">
            <v>27.5</v>
          </cell>
          <cell r="D139">
            <v>20</v>
          </cell>
          <cell r="E139">
            <v>13</v>
          </cell>
          <cell r="F139">
            <v>435</v>
          </cell>
          <cell r="G139">
            <v>12</v>
          </cell>
          <cell r="H139">
            <v>120</v>
          </cell>
          <cell r="I139">
            <v>310</v>
          </cell>
          <cell r="J139">
            <v>16</v>
          </cell>
          <cell r="K139">
            <v>12.5</v>
          </cell>
          <cell r="L139">
            <v>152.5</v>
          </cell>
          <cell r="M139">
            <v>152.5</v>
          </cell>
          <cell r="N139">
            <v>320</v>
          </cell>
          <cell r="O139">
            <v>152.5</v>
          </cell>
          <cell r="P139">
            <v>320</v>
          </cell>
          <cell r="Q139">
            <v>12</v>
          </cell>
          <cell r="R139">
            <v>45</v>
          </cell>
          <cell r="S139">
            <v>12</v>
          </cell>
          <cell r="T139">
            <v>38</v>
          </cell>
          <cell r="U139">
            <v>21</v>
          </cell>
          <cell r="V139">
            <v>12</v>
          </cell>
          <cell r="W139">
            <v>25</v>
          </cell>
          <cell r="X139">
            <v>320</v>
          </cell>
          <cell r="Y139">
            <v>12</v>
          </cell>
          <cell r="Z139">
            <v>30</v>
          </cell>
          <cell r="AA139">
            <v>380</v>
          </cell>
          <cell r="AB139">
            <v>16</v>
          </cell>
          <cell r="AC139">
            <v>12.5</v>
          </cell>
          <cell r="AD139">
            <v>300</v>
          </cell>
        </row>
        <row r="140">
          <cell r="A140">
            <v>3603300301</v>
          </cell>
          <cell r="B140">
            <v>27.5</v>
          </cell>
          <cell r="C140">
            <v>27.5</v>
          </cell>
          <cell r="D140">
            <v>25</v>
          </cell>
          <cell r="E140">
            <v>20</v>
          </cell>
          <cell r="F140">
            <v>440</v>
          </cell>
          <cell r="G140">
            <v>12</v>
          </cell>
          <cell r="H140">
            <v>120</v>
          </cell>
          <cell r="I140">
            <v>310</v>
          </cell>
          <cell r="J140">
            <v>16</v>
          </cell>
          <cell r="K140">
            <v>12.5</v>
          </cell>
          <cell r="L140">
            <v>152.5</v>
          </cell>
          <cell r="M140">
            <v>152.5</v>
          </cell>
          <cell r="N140">
            <v>320</v>
          </cell>
          <cell r="O140">
            <v>152.5</v>
          </cell>
          <cell r="P140">
            <v>320</v>
          </cell>
          <cell r="Q140">
            <v>12</v>
          </cell>
          <cell r="R140">
            <v>45</v>
          </cell>
          <cell r="S140">
            <v>12</v>
          </cell>
          <cell r="T140">
            <v>30</v>
          </cell>
          <cell r="U140">
            <v>25</v>
          </cell>
          <cell r="V140">
            <v>12</v>
          </cell>
          <cell r="W140">
            <v>25</v>
          </cell>
          <cell r="X140">
            <v>320</v>
          </cell>
          <cell r="Y140">
            <v>12</v>
          </cell>
          <cell r="Z140">
            <v>30</v>
          </cell>
          <cell r="AA140">
            <v>380</v>
          </cell>
          <cell r="AB140">
            <v>16</v>
          </cell>
          <cell r="AC140">
            <v>12.5</v>
          </cell>
          <cell r="AD140">
            <v>300</v>
          </cell>
        </row>
        <row r="141">
          <cell r="A141">
            <v>3603300376</v>
          </cell>
          <cell r="B141">
            <v>30</v>
          </cell>
          <cell r="C141">
            <v>27.5</v>
          </cell>
          <cell r="D141">
            <v>25</v>
          </cell>
          <cell r="E141">
            <v>17.5</v>
          </cell>
          <cell r="F141">
            <v>440</v>
          </cell>
          <cell r="G141">
            <v>12</v>
          </cell>
          <cell r="H141">
            <v>120</v>
          </cell>
          <cell r="I141">
            <v>310</v>
          </cell>
          <cell r="J141">
            <v>16</v>
          </cell>
          <cell r="K141">
            <v>12.5</v>
          </cell>
          <cell r="L141">
            <v>152.5</v>
          </cell>
          <cell r="M141">
            <v>152.5</v>
          </cell>
          <cell r="N141">
            <v>320</v>
          </cell>
          <cell r="O141">
            <v>152.5</v>
          </cell>
          <cell r="P141">
            <v>320</v>
          </cell>
          <cell r="Q141">
            <v>12</v>
          </cell>
          <cell r="R141">
            <v>45</v>
          </cell>
          <cell r="S141">
            <v>16</v>
          </cell>
          <cell r="T141">
            <v>30</v>
          </cell>
          <cell r="U141">
            <v>25</v>
          </cell>
          <cell r="V141">
            <v>12</v>
          </cell>
          <cell r="W141">
            <v>25</v>
          </cell>
          <cell r="X141">
            <v>320</v>
          </cell>
          <cell r="Y141">
            <v>12</v>
          </cell>
          <cell r="Z141">
            <v>30</v>
          </cell>
          <cell r="AA141">
            <v>380</v>
          </cell>
          <cell r="AB141">
            <v>16</v>
          </cell>
          <cell r="AC141">
            <v>12.5</v>
          </cell>
          <cell r="AD141">
            <v>300</v>
          </cell>
        </row>
        <row r="142">
          <cell r="A142">
            <v>3603300451</v>
          </cell>
          <cell r="B142">
            <v>35</v>
          </cell>
          <cell r="C142">
            <v>27.5</v>
          </cell>
          <cell r="D142">
            <v>25</v>
          </cell>
          <cell r="E142">
            <v>14.5</v>
          </cell>
          <cell r="F142">
            <v>440</v>
          </cell>
          <cell r="G142">
            <v>12</v>
          </cell>
          <cell r="H142">
            <v>120</v>
          </cell>
          <cell r="I142">
            <v>310</v>
          </cell>
          <cell r="J142">
            <v>16</v>
          </cell>
          <cell r="K142">
            <v>12.5</v>
          </cell>
          <cell r="L142">
            <v>152.5</v>
          </cell>
          <cell r="M142">
            <v>152.5</v>
          </cell>
          <cell r="N142">
            <v>320</v>
          </cell>
          <cell r="O142">
            <v>152.5</v>
          </cell>
          <cell r="P142">
            <v>320</v>
          </cell>
          <cell r="Q142">
            <v>12</v>
          </cell>
          <cell r="R142">
            <v>45</v>
          </cell>
          <cell r="S142">
            <v>16</v>
          </cell>
          <cell r="T142">
            <v>30</v>
          </cell>
          <cell r="U142">
            <v>25</v>
          </cell>
          <cell r="V142">
            <v>12</v>
          </cell>
          <cell r="W142">
            <v>25</v>
          </cell>
          <cell r="X142">
            <v>320</v>
          </cell>
          <cell r="Y142">
            <v>12</v>
          </cell>
          <cell r="Z142">
            <v>30</v>
          </cell>
          <cell r="AA142">
            <v>380</v>
          </cell>
          <cell r="AB142">
            <v>16</v>
          </cell>
          <cell r="AC142">
            <v>12.5</v>
          </cell>
          <cell r="AD142">
            <v>300</v>
          </cell>
        </row>
        <row r="143">
          <cell r="A143">
            <v>3603300601</v>
          </cell>
          <cell r="B143">
            <v>42.5</v>
          </cell>
          <cell r="C143">
            <v>27.5</v>
          </cell>
          <cell r="D143">
            <v>25</v>
          </cell>
          <cell r="E143">
            <v>13</v>
          </cell>
          <cell r="F143">
            <v>440</v>
          </cell>
          <cell r="G143">
            <v>12</v>
          </cell>
          <cell r="H143">
            <v>120</v>
          </cell>
          <cell r="I143">
            <v>310</v>
          </cell>
          <cell r="J143">
            <v>16</v>
          </cell>
          <cell r="K143">
            <v>12.5</v>
          </cell>
          <cell r="L143">
            <v>152.5</v>
          </cell>
          <cell r="M143">
            <v>152.5</v>
          </cell>
          <cell r="N143">
            <v>320</v>
          </cell>
          <cell r="O143">
            <v>152.5</v>
          </cell>
          <cell r="P143">
            <v>320</v>
          </cell>
          <cell r="Q143">
            <v>12</v>
          </cell>
          <cell r="R143">
            <v>45</v>
          </cell>
          <cell r="S143">
            <v>20</v>
          </cell>
          <cell r="T143">
            <v>30</v>
          </cell>
          <cell r="U143">
            <v>25</v>
          </cell>
          <cell r="V143">
            <v>12</v>
          </cell>
          <cell r="W143">
            <v>25</v>
          </cell>
          <cell r="X143">
            <v>320</v>
          </cell>
          <cell r="Y143">
            <v>12</v>
          </cell>
          <cell r="Z143">
            <v>30</v>
          </cell>
          <cell r="AA143">
            <v>380</v>
          </cell>
          <cell r="AB143">
            <v>16</v>
          </cell>
          <cell r="AC143">
            <v>12.5</v>
          </cell>
          <cell r="AD143">
            <v>300</v>
          </cell>
        </row>
        <row r="144">
          <cell r="A144">
            <v>3603300751</v>
          </cell>
          <cell r="B144">
            <v>50</v>
          </cell>
          <cell r="C144">
            <v>27.5</v>
          </cell>
          <cell r="D144">
            <v>25</v>
          </cell>
          <cell r="E144">
            <v>12</v>
          </cell>
          <cell r="F144">
            <v>440</v>
          </cell>
          <cell r="G144">
            <v>12</v>
          </cell>
          <cell r="H144">
            <v>120</v>
          </cell>
          <cell r="I144">
            <v>310</v>
          </cell>
          <cell r="J144">
            <v>16</v>
          </cell>
          <cell r="K144">
            <v>12.5</v>
          </cell>
          <cell r="L144">
            <v>152.5</v>
          </cell>
          <cell r="M144">
            <v>152.5</v>
          </cell>
          <cell r="N144">
            <v>320</v>
          </cell>
          <cell r="O144">
            <v>152.5</v>
          </cell>
          <cell r="P144">
            <v>320</v>
          </cell>
          <cell r="Q144">
            <v>12</v>
          </cell>
          <cell r="R144">
            <v>45</v>
          </cell>
          <cell r="S144">
            <v>20</v>
          </cell>
          <cell r="T144">
            <v>30</v>
          </cell>
          <cell r="U144">
            <v>25</v>
          </cell>
          <cell r="V144">
            <v>12</v>
          </cell>
          <cell r="W144">
            <v>25</v>
          </cell>
          <cell r="X144">
            <v>320</v>
          </cell>
          <cell r="Y144">
            <v>12</v>
          </cell>
          <cell r="Z144">
            <v>30</v>
          </cell>
          <cell r="AA144">
            <v>380</v>
          </cell>
          <cell r="AB144">
            <v>16</v>
          </cell>
          <cell r="AC144">
            <v>12.5</v>
          </cell>
          <cell r="AD144">
            <v>300</v>
          </cell>
        </row>
        <row r="145">
          <cell r="A145">
            <v>3603300901</v>
          </cell>
          <cell r="B145">
            <v>54</v>
          </cell>
          <cell r="C145">
            <v>27.5</v>
          </cell>
          <cell r="D145">
            <v>25</v>
          </cell>
          <cell r="E145">
            <v>11</v>
          </cell>
          <cell r="F145">
            <v>440</v>
          </cell>
          <cell r="G145">
            <v>12</v>
          </cell>
          <cell r="H145">
            <v>120</v>
          </cell>
          <cell r="I145">
            <v>310</v>
          </cell>
          <cell r="J145">
            <v>16</v>
          </cell>
          <cell r="K145">
            <v>11</v>
          </cell>
          <cell r="L145">
            <v>152.5</v>
          </cell>
          <cell r="M145">
            <v>152.5</v>
          </cell>
          <cell r="N145">
            <v>320</v>
          </cell>
          <cell r="O145">
            <v>152.5</v>
          </cell>
          <cell r="P145">
            <v>320</v>
          </cell>
          <cell r="Q145">
            <v>12</v>
          </cell>
          <cell r="R145">
            <v>45</v>
          </cell>
          <cell r="S145">
            <v>20</v>
          </cell>
          <cell r="T145">
            <v>30</v>
          </cell>
          <cell r="U145">
            <v>25</v>
          </cell>
          <cell r="V145">
            <v>12</v>
          </cell>
          <cell r="W145">
            <v>22</v>
          </cell>
          <cell r="X145">
            <v>320</v>
          </cell>
          <cell r="Y145">
            <v>12</v>
          </cell>
          <cell r="Z145">
            <v>30</v>
          </cell>
          <cell r="AA145">
            <v>380</v>
          </cell>
          <cell r="AB145">
            <v>16</v>
          </cell>
          <cell r="AC145">
            <v>12</v>
          </cell>
          <cell r="AD145">
            <v>300</v>
          </cell>
        </row>
        <row r="146">
          <cell r="A146">
            <v>3603301051</v>
          </cell>
          <cell r="B146">
            <v>58</v>
          </cell>
          <cell r="C146">
            <v>27.5</v>
          </cell>
          <cell r="D146">
            <v>25</v>
          </cell>
          <cell r="E146">
            <v>10</v>
          </cell>
          <cell r="F146">
            <v>440</v>
          </cell>
          <cell r="G146">
            <v>12</v>
          </cell>
          <cell r="H146">
            <v>120</v>
          </cell>
          <cell r="I146">
            <v>310</v>
          </cell>
          <cell r="J146">
            <v>16</v>
          </cell>
          <cell r="K146">
            <v>11</v>
          </cell>
          <cell r="L146">
            <v>152.5</v>
          </cell>
          <cell r="M146">
            <v>152.5</v>
          </cell>
          <cell r="N146">
            <v>320</v>
          </cell>
          <cell r="O146">
            <v>152.5</v>
          </cell>
          <cell r="P146">
            <v>320</v>
          </cell>
          <cell r="Q146">
            <v>12</v>
          </cell>
          <cell r="R146">
            <v>45</v>
          </cell>
          <cell r="S146">
            <v>25</v>
          </cell>
          <cell r="T146">
            <v>30</v>
          </cell>
          <cell r="U146">
            <v>25</v>
          </cell>
          <cell r="V146">
            <v>12</v>
          </cell>
          <cell r="W146">
            <v>22</v>
          </cell>
          <cell r="X146">
            <v>320</v>
          </cell>
          <cell r="Y146">
            <v>12</v>
          </cell>
          <cell r="Z146">
            <v>30</v>
          </cell>
          <cell r="AA146">
            <v>380</v>
          </cell>
          <cell r="AB146">
            <v>16</v>
          </cell>
          <cell r="AC146">
            <v>12</v>
          </cell>
          <cell r="AD146">
            <v>300</v>
          </cell>
        </row>
        <row r="147">
          <cell r="A147">
            <v>3603301201</v>
          </cell>
          <cell r="B147">
            <v>65</v>
          </cell>
          <cell r="C147">
            <v>27.5</v>
          </cell>
          <cell r="D147">
            <v>25</v>
          </cell>
          <cell r="E147">
            <v>8</v>
          </cell>
          <cell r="F147">
            <v>440</v>
          </cell>
          <cell r="G147">
            <v>12</v>
          </cell>
          <cell r="H147">
            <v>120</v>
          </cell>
          <cell r="I147">
            <v>310</v>
          </cell>
          <cell r="J147">
            <v>16</v>
          </cell>
          <cell r="K147">
            <v>11</v>
          </cell>
          <cell r="L147">
            <v>152.5</v>
          </cell>
          <cell r="M147">
            <v>152.5</v>
          </cell>
          <cell r="N147">
            <v>320</v>
          </cell>
          <cell r="O147">
            <v>152.5</v>
          </cell>
          <cell r="P147">
            <v>320</v>
          </cell>
          <cell r="Q147">
            <v>12</v>
          </cell>
          <cell r="R147">
            <v>45</v>
          </cell>
          <cell r="S147">
            <v>25</v>
          </cell>
          <cell r="T147">
            <v>30</v>
          </cell>
          <cell r="U147">
            <v>25</v>
          </cell>
          <cell r="V147">
            <v>12</v>
          </cell>
          <cell r="W147">
            <v>22</v>
          </cell>
          <cell r="X147">
            <v>320</v>
          </cell>
          <cell r="Y147">
            <v>12</v>
          </cell>
          <cell r="Z147">
            <v>30</v>
          </cell>
          <cell r="AA147">
            <v>380</v>
          </cell>
          <cell r="AB147">
            <v>16</v>
          </cell>
          <cell r="AC147">
            <v>12</v>
          </cell>
          <cell r="AD147">
            <v>300</v>
          </cell>
        </row>
        <row r="148">
          <cell r="A148">
            <v>3603600000</v>
          </cell>
          <cell r="B148">
            <v>22.5</v>
          </cell>
          <cell r="C148">
            <v>30</v>
          </cell>
          <cell r="D148">
            <v>20</v>
          </cell>
          <cell r="E148">
            <v>17.5</v>
          </cell>
          <cell r="F148">
            <v>430</v>
          </cell>
          <cell r="G148">
            <v>12</v>
          </cell>
          <cell r="H148">
            <v>120</v>
          </cell>
          <cell r="I148">
            <v>310</v>
          </cell>
          <cell r="J148">
            <v>16</v>
          </cell>
          <cell r="K148">
            <v>14</v>
          </cell>
          <cell r="L148">
            <v>152.5</v>
          </cell>
          <cell r="M148">
            <v>152.5</v>
          </cell>
          <cell r="N148">
            <v>320</v>
          </cell>
          <cell r="O148">
            <v>152.5</v>
          </cell>
          <cell r="P148">
            <v>320</v>
          </cell>
          <cell r="Q148">
            <v>12</v>
          </cell>
          <cell r="R148">
            <v>22.5</v>
          </cell>
          <cell r="S148">
            <v>12</v>
          </cell>
          <cell r="T148">
            <v>45</v>
          </cell>
          <cell r="U148">
            <v>17</v>
          </cell>
          <cell r="V148">
            <v>12</v>
          </cell>
          <cell r="W148">
            <v>28</v>
          </cell>
          <cell r="X148">
            <v>350</v>
          </cell>
          <cell r="Y148">
            <v>12</v>
          </cell>
          <cell r="Z148">
            <v>30</v>
          </cell>
          <cell r="AA148">
            <v>410</v>
          </cell>
          <cell r="AB148">
            <v>16</v>
          </cell>
          <cell r="AC148">
            <v>14</v>
          </cell>
          <cell r="AD148">
            <v>300</v>
          </cell>
        </row>
        <row r="149">
          <cell r="A149">
            <v>3603600031</v>
          </cell>
          <cell r="B149">
            <v>22.5</v>
          </cell>
          <cell r="C149">
            <v>30</v>
          </cell>
          <cell r="D149">
            <v>20</v>
          </cell>
          <cell r="E149">
            <v>17.5</v>
          </cell>
          <cell r="F149">
            <v>430</v>
          </cell>
          <cell r="G149">
            <v>12</v>
          </cell>
          <cell r="H149">
            <v>120</v>
          </cell>
          <cell r="I149">
            <v>310</v>
          </cell>
          <cell r="J149">
            <v>16</v>
          </cell>
          <cell r="K149">
            <v>14</v>
          </cell>
          <cell r="L149">
            <v>152.5</v>
          </cell>
          <cell r="M149">
            <v>152.5</v>
          </cell>
          <cell r="N149">
            <v>320</v>
          </cell>
          <cell r="O149">
            <v>152.5</v>
          </cell>
          <cell r="P149">
            <v>320</v>
          </cell>
          <cell r="Q149">
            <v>12</v>
          </cell>
          <cell r="R149">
            <v>24</v>
          </cell>
          <cell r="S149">
            <v>12</v>
          </cell>
          <cell r="T149">
            <v>45</v>
          </cell>
          <cell r="U149">
            <v>17</v>
          </cell>
          <cell r="V149">
            <v>12</v>
          </cell>
          <cell r="W149">
            <v>28</v>
          </cell>
          <cell r="X149">
            <v>350</v>
          </cell>
          <cell r="Y149">
            <v>12</v>
          </cell>
          <cell r="Z149">
            <v>30</v>
          </cell>
          <cell r="AA149">
            <v>410</v>
          </cell>
          <cell r="AB149">
            <v>16</v>
          </cell>
          <cell r="AC149">
            <v>14</v>
          </cell>
          <cell r="AD149">
            <v>300</v>
          </cell>
        </row>
        <row r="150">
          <cell r="A150">
            <v>3603600061</v>
          </cell>
          <cell r="B150">
            <v>22.5</v>
          </cell>
          <cell r="C150">
            <v>30</v>
          </cell>
          <cell r="D150">
            <v>20</v>
          </cell>
          <cell r="E150">
            <v>17.5</v>
          </cell>
          <cell r="F150">
            <v>430</v>
          </cell>
          <cell r="G150">
            <v>12</v>
          </cell>
          <cell r="H150">
            <v>120</v>
          </cell>
          <cell r="I150">
            <v>310</v>
          </cell>
          <cell r="J150">
            <v>16</v>
          </cell>
          <cell r="K150">
            <v>12.5</v>
          </cell>
          <cell r="L150">
            <v>152.5</v>
          </cell>
          <cell r="M150">
            <v>152.5</v>
          </cell>
          <cell r="N150">
            <v>320</v>
          </cell>
          <cell r="O150">
            <v>152.5</v>
          </cell>
          <cell r="P150">
            <v>320</v>
          </cell>
          <cell r="Q150">
            <v>12</v>
          </cell>
          <cell r="R150">
            <v>30</v>
          </cell>
          <cell r="S150">
            <v>12</v>
          </cell>
          <cell r="T150">
            <v>45</v>
          </cell>
          <cell r="U150">
            <v>17</v>
          </cell>
          <cell r="V150">
            <v>12</v>
          </cell>
          <cell r="W150">
            <v>25</v>
          </cell>
          <cell r="X150">
            <v>350</v>
          </cell>
          <cell r="Y150">
            <v>12</v>
          </cell>
          <cell r="Z150">
            <v>30</v>
          </cell>
          <cell r="AA150">
            <v>410</v>
          </cell>
          <cell r="AB150">
            <v>16</v>
          </cell>
          <cell r="AC150">
            <v>12.5</v>
          </cell>
          <cell r="AD150">
            <v>300</v>
          </cell>
        </row>
        <row r="151">
          <cell r="A151">
            <v>3603600151</v>
          </cell>
          <cell r="B151">
            <v>22.5</v>
          </cell>
          <cell r="C151">
            <v>30</v>
          </cell>
          <cell r="D151">
            <v>20</v>
          </cell>
          <cell r="E151">
            <v>14</v>
          </cell>
          <cell r="F151">
            <v>435</v>
          </cell>
          <cell r="G151">
            <v>12</v>
          </cell>
          <cell r="H151">
            <v>120</v>
          </cell>
          <cell r="I151">
            <v>310</v>
          </cell>
          <cell r="J151">
            <v>16</v>
          </cell>
          <cell r="K151">
            <v>11.5</v>
          </cell>
          <cell r="L151">
            <v>152.5</v>
          </cell>
          <cell r="M151">
            <v>152.5</v>
          </cell>
          <cell r="N151">
            <v>320</v>
          </cell>
          <cell r="O151">
            <v>152.5</v>
          </cell>
          <cell r="P151">
            <v>320</v>
          </cell>
          <cell r="Q151">
            <v>12</v>
          </cell>
          <cell r="R151">
            <v>45</v>
          </cell>
          <cell r="S151">
            <v>12</v>
          </cell>
          <cell r="T151">
            <v>45</v>
          </cell>
          <cell r="U151">
            <v>17</v>
          </cell>
          <cell r="V151">
            <v>12</v>
          </cell>
          <cell r="W151">
            <v>23</v>
          </cell>
          <cell r="X151">
            <v>350</v>
          </cell>
          <cell r="Y151">
            <v>12</v>
          </cell>
          <cell r="Z151">
            <v>30</v>
          </cell>
          <cell r="AA151">
            <v>410</v>
          </cell>
          <cell r="AB151">
            <v>16</v>
          </cell>
          <cell r="AC151">
            <v>11.5</v>
          </cell>
          <cell r="AD151">
            <v>300</v>
          </cell>
        </row>
        <row r="152">
          <cell r="A152">
            <v>3603600226</v>
          </cell>
          <cell r="B152">
            <v>24</v>
          </cell>
          <cell r="C152">
            <v>30</v>
          </cell>
          <cell r="D152">
            <v>20</v>
          </cell>
          <cell r="E152">
            <v>13</v>
          </cell>
          <cell r="F152">
            <v>435</v>
          </cell>
          <cell r="G152">
            <v>12</v>
          </cell>
          <cell r="H152">
            <v>120</v>
          </cell>
          <cell r="I152">
            <v>310</v>
          </cell>
          <cell r="J152">
            <v>16</v>
          </cell>
          <cell r="K152">
            <v>11.5</v>
          </cell>
          <cell r="L152">
            <v>152.5</v>
          </cell>
          <cell r="M152">
            <v>152.5</v>
          </cell>
          <cell r="N152">
            <v>320</v>
          </cell>
          <cell r="O152">
            <v>152.5</v>
          </cell>
          <cell r="P152">
            <v>320</v>
          </cell>
          <cell r="Q152">
            <v>12</v>
          </cell>
          <cell r="R152">
            <v>45</v>
          </cell>
          <cell r="S152">
            <v>12</v>
          </cell>
          <cell r="T152">
            <v>38</v>
          </cell>
          <cell r="U152">
            <v>21</v>
          </cell>
          <cell r="V152">
            <v>12</v>
          </cell>
          <cell r="W152">
            <v>23</v>
          </cell>
          <cell r="X152">
            <v>350</v>
          </cell>
          <cell r="Y152">
            <v>12</v>
          </cell>
          <cell r="Z152">
            <v>30</v>
          </cell>
          <cell r="AA152">
            <v>410</v>
          </cell>
          <cell r="AB152">
            <v>16</v>
          </cell>
          <cell r="AC152">
            <v>11.5</v>
          </cell>
          <cell r="AD152">
            <v>300</v>
          </cell>
        </row>
        <row r="153">
          <cell r="A153">
            <v>3603600301</v>
          </cell>
          <cell r="B153">
            <v>26.5</v>
          </cell>
          <cell r="C153">
            <v>30</v>
          </cell>
          <cell r="D153">
            <v>25</v>
          </cell>
          <cell r="E153">
            <v>21.5</v>
          </cell>
          <cell r="F153">
            <v>440</v>
          </cell>
          <cell r="G153">
            <v>12</v>
          </cell>
          <cell r="H153">
            <v>120</v>
          </cell>
          <cell r="I153">
            <v>310</v>
          </cell>
          <cell r="J153">
            <v>16</v>
          </cell>
          <cell r="K153">
            <v>11.5</v>
          </cell>
          <cell r="L153">
            <v>152.5</v>
          </cell>
          <cell r="M153">
            <v>152.5</v>
          </cell>
          <cell r="N153">
            <v>320</v>
          </cell>
          <cell r="O153">
            <v>152.5</v>
          </cell>
          <cell r="P153">
            <v>320</v>
          </cell>
          <cell r="Q153">
            <v>12</v>
          </cell>
          <cell r="R153">
            <v>45</v>
          </cell>
          <cell r="S153">
            <v>12</v>
          </cell>
          <cell r="T153">
            <v>38</v>
          </cell>
          <cell r="U153">
            <v>25</v>
          </cell>
          <cell r="V153">
            <v>12</v>
          </cell>
          <cell r="W153">
            <v>23</v>
          </cell>
          <cell r="X153">
            <v>350</v>
          </cell>
          <cell r="Y153">
            <v>12</v>
          </cell>
          <cell r="Z153">
            <v>30</v>
          </cell>
          <cell r="AA153">
            <v>410</v>
          </cell>
          <cell r="AB153">
            <v>16</v>
          </cell>
          <cell r="AC153">
            <v>11.5</v>
          </cell>
          <cell r="AD153">
            <v>300</v>
          </cell>
        </row>
        <row r="154">
          <cell r="A154">
            <v>3603600376</v>
          </cell>
          <cell r="B154">
            <v>29</v>
          </cell>
          <cell r="C154">
            <v>30</v>
          </cell>
          <cell r="D154">
            <v>25</v>
          </cell>
          <cell r="E154">
            <v>17.5</v>
          </cell>
          <cell r="F154">
            <v>440</v>
          </cell>
          <cell r="G154">
            <v>12</v>
          </cell>
          <cell r="H154">
            <v>120</v>
          </cell>
          <cell r="I154">
            <v>310</v>
          </cell>
          <cell r="J154">
            <v>16</v>
          </cell>
          <cell r="K154">
            <v>11</v>
          </cell>
          <cell r="L154">
            <v>152.5</v>
          </cell>
          <cell r="M154">
            <v>152.5</v>
          </cell>
          <cell r="N154">
            <v>320</v>
          </cell>
          <cell r="O154">
            <v>152.5</v>
          </cell>
          <cell r="P154">
            <v>320</v>
          </cell>
          <cell r="Q154">
            <v>12</v>
          </cell>
          <cell r="R154">
            <v>45</v>
          </cell>
          <cell r="S154">
            <v>16</v>
          </cell>
          <cell r="T154">
            <v>30</v>
          </cell>
          <cell r="U154">
            <v>25</v>
          </cell>
          <cell r="V154">
            <v>12</v>
          </cell>
          <cell r="W154">
            <v>22</v>
          </cell>
          <cell r="X154">
            <v>350</v>
          </cell>
          <cell r="Y154">
            <v>12</v>
          </cell>
          <cell r="Z154">
            <v>30</v>
          </cell>
          <cell r="AA154">
            <v>410</v>
          </cell>
          <cell r="AB154">
            <v>16</v>
          </cell>
          <cell r="AC154">
            <v>11</v>
          </cell>
          <cell r="AD154">
            <v>300</v>
          </cell>
        </row>
        <row r="155">
          <cell r="A155">
            <v>3603600451</v>
          </cell>
          <cell r="B155">
            <v>35</v>
          </cell>
          <cell r="C155">
            <v>30</v>
          </cell>
          <cell r="D155">
            <v>25</v>
          </cell>
          <cell r="E155">
            <v>16.5</v>
          </cell>
          <cell r="F155">
            <v>440</v>
          </cell>
          <cell r="G155">
            <v>12</v>
          </cell>
          <cell r="H155">
            <v>120</v>
          </cell>
          <cell r="I155">
            <v>310</v>
          </cell>
          <cell r="J155">
            <v>16</v>
          </cell>
          <cell r="K155">
            <v>11</v>
          </cell>
          <cell r="L155">
            <v>152.5</v>
          </cell>
          <cell r="M155">
            <v>152.5</v>
          </cell>
          <cell r="N155">
            <v>320</v>
          </cell>
          <cell r="O155">
            <v>152.5</v>
          </cell>
          <cell r="P155">
            <v>320</v>
          </cell>
          <cell r="Q155">
            <v>12</v>
          </cell>
          <cell r="R155">
            <v>45</v>
          </cell>
          <cell r="S155">
            <v>16</v>
          </cell>
          <cell r="T155">
            <v>30</v>
          </cell>
          <cell r="U155">
            <v>25</v>
          </cell>
          <cell r="V155">
            <v>12</v>
          </cell>
          <cell r="W155">
            <v>22</v>
          </cell>
          <cell r="X155">
            <v>350</v>
          </cell>
          <cell r="Y155">
            <v>12</v>
          </cell>
          <cell r="Z155">
            <v>30</v>
          </cell>
          <cell r="AA155">
            <v>410</v>
          </cell>
          <cell r="AB155">
            <v>16</v>
          </cell>
          <cell r="AC155">
            <v>11</v>
          </cell>
          <cell r="AD155">
            <v>300</v>
          </cell>
        </row>
        <row r="156">
          <cell r="A156">
            <v>3603600601</v>
          </cell>
          <cell r="B156">
            <v>42.5</v>
          </cell>
          <cell r="C156">
            <v>30</v>
          </cell>
          <cell r="D156">
            <v>25</v>
          </cell>
          <cell r="E156">
            <v>13</v>
          </cell>
          <cell r="F156">
            <v>440</v>
          </cell>
          <cell r="G156">
            <v>12</v>
          </cell>
          <cell r="H156">
            <v>120</v>
          </cell>
          <cell r="I156">
            <v>310</v>
          </cell>
          <cell r="J156">
            <v>16</v>
          </cell>
          <cell r="K156">
            <v>11</v>
          </cell>
          <cell r="L156">
            <v>152.5</v>
          </cell>
          <cell r="M156">
            <v>152.5</v>
          </cell>
          <cell r="N156">
            <v>320</v>
          </cell>
          <cell r="O156">
            <v>152.5</v>
          </cell>
          <cell r="P156">
            <v>320</v>
          </cell>
          <cell r="Q156">
            <v>12</v>
          </cell>
          <cell r="R156">
            <v>45</v>
          </cell>
          <cell r="S156">
            <v>20</v>
          </cell>
          <cell r="T156">
            <v>30</v>
          </cell>
          <cell r="U156">
            <v>25</v>
          </cell>
          <cell r="V156">
            <v>12</v>
          </cell>
          <cell r="W156">
            <v>22</v>
          </cell>
          <cell r="X156">
            <v>350</v>
          </cell>
          <cell r="Y156">
            <v>12</v>
          </cell>
          <cell r="Z156">
            <v>30</v>
          </cell>
          <cell r="AA156">
            <v>410</v>
          </cell>
          <cell r="AB156">
            <v>16</v>
          </cell>
          <cell r="AC156">
            <v>11</v>
          </cell>
          <cell r="AD156">
            <v>300</v>
          </cell>
        </row>
        <row r="157">
          <cell r="A157">
            <v>3603600751</v>
          </cell>
          <cell r="B157">
            <v>50</v>
          </cell>
          <cell r="C157">
            <v>30</v>
          </cell>
          <cell r="D157">
            <v>25</v>
          </cell>
          <cell r="E157">
            <v>12</v>
          </cell>
          <cell r="F157">
            <v>440</v>
          </cell>
          <cell r="G157">
            <v>12</v>
          </cell>
          <cell r="H157">
            <v>120</v>
          </cell>
          <cell r="I157">
            <v>310</v>
          </cell>
          <cell r="J157">
            <v>16</v>
          </cell>
          <cell r="K157">
            <v>11</v>
          </cell>
          <cell r="L157">
            <v>152.5</v>
          </cell>
          <cell r="M157">
            <v>152.5</v>
          </cell>
          <cell r="N157">
            <v>320</v>
          </cell>
          <cell r="O157">
            <v>152.5</v>
          </cell>
          <cell r="P157">
            <v>320</v>
          </cell>
          <cell r="Q157">
            <v>12</v>
          </cell>
          <cell r="R157">
            <v>45</v>
          </cell>
          <cell r="S157">
            <v>20</v>
          </cell>
          <cell r="T157">
            <v>30</v>
          </cell>
          <cell r="U157">
            <v>25</v>
          </cell>
          <cell r="V157">
            <v>12</v>
          </cell>
          <cell r="W157">
            <v>22</v>
          </cell>
          <cell r="X157">
            <v>350</v>
          </cell>
          <cell r="Y157">
            <v>12</v>
          </cell>
          <cell r="Z157">
            <v>30</v>
          </cell>
          <cell r="AA157">
            <v>410</v>
          </cell>
          <cell r="AB157">
            <v>16</v>
          </cell>
          <cell r="AC157">
            <v>11</v>
          </cell>
          <cell r="AD157">
            <v>300</v>
          </cell>
        </row>
        <row r="158">
          <cell r="A158">
            <v>3603600901</v>
          </cell>
          <cell r="B158">
            <v>54</v>
          </cell>
          <cell r="C158">
            <v>30</v>
          </cell>
          <cell r="D158">
            <v>25</v>
          </cell>
          <cell r="E158">
            <v>11</v>
          </cell>
          <cell r="F158">
            <v>440</v>
          </cell>
          <cell r="G158">
            <v>12</v>
          </cell>
          <cell r="H158">
            <v>120</v>
          </cell>
          <cell r="I158">
            <v>310</v>
          </cell>
          <cell r="J158">
            <v>16</v>
          </cell>
          <cell r="K158">
            <v>11</v>
          </cell>
          <cell r="L158">
            <v>152.5</v>
          </cell>
          <cell r="M158">
            <v>152.5</v>
          </cell>
          <cell r="N158">
            <v>320</v>
          </cell>
          <cell r="O158">
            <v>152.5</v>
          </cell>
          <cell r="P158">
            <v>320</v>
          </cell>
          <cell r="Q158">
            <v>12</v>
          </cell>
          <cell r="R158">
            <v>45</v>
          </cell>
          <cell r="S158">
            <v>20</v>
          </cell>
          <cell r="T158">
            <v>30</v>
          </cell>
          <cell r="U158">
            <v>25</v>
          </cell>
          <cell r="V158">
            <v>12</v>
          </cell>
          <cell r="W158">
            <v>22</v>
          </cell>
          <cell r="X158">
            <v>350</v>
          </cell>
          <cell r="Y158">
            <v>12</v>
          </cell>
          <cell r="Z158">
            <v>30</v>
          </cell>
          <cell r="AA158">
            <v>410</v>
          </cell>
          <cell r="AB158">
            <v>16</v>
          </cell>
          <cell r="AC158">
            <v>10</v>
          </cell>
          <cell r="AD158">
            <v>300</v>
          </cell>
        </row>
        <row r="159">
          <cell r="A159">
            <v>3603601051</v>
          </cell>
          <cell r="B159">
            <v>58</v>
          </cell>
          <cell r="C159">
            <v>30</v>
          </cell>
          <cell r="D159">
            <v>25</v>
          </cell>
          <cell r="E159">
            <v>10</v>
          </cell>
          <cell r="F159">
            <v>440</v>
          </cell>
          <cell r="G159">
            <v>12</v>
          </cell>
          <cell r="H159">
            <v>120</v>
          </cell>
          <cell r="I159">
            <v>310</v>
          </cell>
          <cell r="J159">
            <v>16</v>
          </cell>
          <cell r="K159">
            <v>11</v>
          </cell>
          <cell r="L159">
            <v>152.5</v>
          </cell>
          <cell r="M159">
            <v>152.5</v>
          </cell>
          <cell r="N159">
            <v>320</v>
          </cell>
          <cell r="O159">
            <v>152.5</v>
          </cell>
          <cell r="P159">
            <v>320</v>
          </cell>
          <cell r="Q159">
            <v>12</v>
          </cell>
          <cell r="R159">
            <v>45</v>
          </cell>
          <cell r="S159">
            <v>25</v>
          </cell>
          <cell r="T159">
            <v>30</v>
          </cell>
          <cell r="U159">
            <v>25</v>
          </cell>
          <cell r="V159">
            <v>12</v>
          </cell>
          <cell r="W159">
            <v>22</v>
          </cell>
          <cell r="X159">
            <v>350</v>
          </cell>
          <cell r="Y159">
            <v>12</v>
          </cell>
          <cell r="Z159">
            <v>30</v>
          </cell>
          <cell r="AA159">
            <v>410</v>
          </cell>
          <cell r="AB159">
            <v>16</v>
          </cell>
          <cell r="AC159">
            <v>10</v>
          </cell>
          <cell r="AD159">
            <v>300</v>
          </cell>
        </row>
        <row r="160">
          <cell r="A160">
            <v>3603601201</v>
          </cell>
          <cell r="B160">
            <v>65</v>
          </cell>
          <cell r="C160">
            <v>30</v>
          </cell>
          <cell r="D160">
            <v>25</v>
          </cell>
          <cell r="E160">
            <v>8</v>
          </cell>
          <cell r="F160">
            <v>440</v>
          </cell>
          <cell r="G160">
            <v>12</v>
          </cell>
          <cell r="H160">
            <v>120</v>
          </cell>
          <cell r="I160">
            <v>310</v>
          </cell>
          <cell r="J160">
            <v>16</v>
          </cell>
          <cell r="K160">
            <v>11</v>
          </cell>
          <cell r="L160">
            <v>152.5</v>
          </cell>
          <cell r="M160">
            <v>152.5</v>
          </cell>
          <cell r="N160">
            <v>320</v>
          </cell>
          <cell r="O160">
            <v>152.5</v>
          </cell>
          <cell r="P160">
            <v>320</v>
          </cell>
          <cell r="Q160">
            <v>12</v>
          </cell>
          <cell r="R160">
            <v>45</v>
          </cell>
          <cell r="S160">
            <v>25</v>
          </cell>
          <cell r="T160">
            <v>30</v>
          </cell>
          <cell r="U160">
            <v>25</v>
          </cell>
          <cell r="V160">
            <v>12</v>
          </cell>
          <cell r="W160">
            <v>22</v>
          </cell>
          <cell r="X160">
            <v>350</v>
          </cell>
          <cell r="Y160">
            <v>12</v>
          </cell>
          <cell r="Z160">
            <v>30</v>
          </cell>
          <cell r="AA160">
            <v>410</v>
          </cell>
          <cell r="AB160">
            <v>16</v>
          </cell>
          <cell r="AC160">
            <v>10</v>
          </cell>
          <cell r="AD160">
            <v>300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ปร.5ทางใส่เอง"/>
      <sheetName val="ปร.5สะพาน"/>
      <sheetName val="ปร.5"/>
      <sheetName val="ปร.4ใส่เอง"/>
      <sheetName val="ปร.4"/>
      <sheetName val="แหล่ง"/>
      <sheetName val="ข้อมูลราคาวัสดุ"/>
      <sheetName val="ข้อมูลขนส่ง"/>
      <sheetName val="ค่าเสื่อม1"/>
      <sheetName val="ค่าเสื่อมราคา"/>
      <sheetName val="ค่างานต้นทุน"/>
      <sheetName val="คำนวณ"/>
      <sheetName val="คำนวณผิว"/>
      <sheetName val="ราคากลาง"/>
      <sheetName val="ROAD_F_factor"/>
      <sheetName val="ค่าขนส่ง"/>
      <sheetName val="ค่าขนส่งด้วยรถพ่วง"/>
      <sheetName val="รถพ่วง"/>
      <sheetName val="ค่าขนส่งด้วยหกล้อ"/>
      <sheetName val="คิดค่ากำแพงปากท่อ"/>
      <sheetName val="หักลดเงินค่าขนส่ง"/>
      <sheetName val="สรุปงานดิน"/>
      <sheetName val="งานดิน"/>
      <sheetName val="ทางแยก"/>
      <sheetName val="Wi"/>
      <sheetName val="ป้าย"/>
      <sheetName val="หลักโค้ง"/>
      <sheetName val="gurad"/>
      <sheetName val="rc"/>
      <sheetName val="databo"/>
      <sheetName val="BEST."/>
      <sheetName val="ปร.4boxใส่เอง"/>
      <sheetName val="ปร.4box"/>
      <sheetName val="Bnof"/>
      <sheetName val="BCOST"/>
      <sheetName val="แทรก"/>
      <sheetName val="ปก (2)"/>
      <sheetName val="ปก"/>
      <sheetName val="สะพาน"/>
      <sheetName val="ปร.4สะพานใส่เอง"/>
      <sheetName val="EST"/>
      <sheetName val="SOILUTIONB"/>
      <sheetName val="EST.2"/>
      <sheetName val="FORMB"/>
      <sheetName val="INFOB"/>
      <sheetName val="COSTB"/>
      <sheetName val="EST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1">
          <cell r="H91">
            <v>13.93</v>
          </cell>
        </row>
        <row r="95">
          <cell r="H95">
            <v>6.17</v>
          </cell>
        </row>
        <row r="289">
          <cell r="H289">
            <v>1000</v>
          </cell>
        </row>
        <row r="294">
          <cell r="H294">
            <v>4310</v>
          </cell>
        </row>
        <row r="302">
          <cell r="H302">
            <v>2070</v>
          </cell>
        </row>
        <row r="307">
          <cell r="H307">
            <v>1650</v>
          </cell>
        </row>
        <row r="312">
          <cell r="H312">
            <v>3050</v>
          </cell>
        </row>
        <row r="437">
          <cell r="H437">
            <v>280.67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1"/>
      <sheetName val="กรอกราคาวัสดุที่แหล่ง"/>
      <sheetName val="BoxMat"/>
      <sheetName val="ได้ราคาคอนกรีต-เหล็กเสริม"/>
      <sheetName val="ได้ราคายาง"/>
      <sheetName val="ได้ราคาไม้แบบ"/>
      <sheetName val="ได้งานตีเส้น"/>
      <sheetName val="Form2"/>
      <sheetName val="Form3"/>
      <sheetName val="F ฝนชุก"/>
      <sheetName val="สรุปเสนอกรรมการ"/>
      <sheetName val="ปะหน้าซอง"/>
      <sheetName val="FACTOR F"/>
      <sheetName val="FACTOR F Bdg"/>
      <sheetName val="อำนวยการ"/>
      <sheetName val="อำนวยการ Bdg"/>
      <sheetName val="ดอกเบี้ย,กำไร"/>
      <sheetName val="ดอกเบี้ย,กำไร Bdg"/>
    </sheetNames>
    <sheetDataSet>
      <sheetData sheetId="0">
        <row r="225">
          <cell r="CM225">
            <v>12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ละเอียดสี"/>
      <sheetName val="ประวัติสายทาง"/>
      <sheetName val="สะพาน 7+544.172"/>
      <sheetName val="สะพาน 7+465.689"/>
      <sheetName val="สะพาน 6+740"/>
      <sheetName val="ข้อมูลวัสดุ2"/>
      <sheetName val="คอนกรีต+ไม้แบบ"/>
      <sheetName val="ราคาประเมิน"/>
      <sheetName val="ไฟกิ่งคู่"/>
      <sheetName val="ย้ายไฟเดี่ยว"/>
      <sheetName val="ย้ายไฟสัญญาณ"/>
      <sheetName val="ย้ายป้าย"/>
      <sheetName val="เอกสาร ก."/>
      <sheetName val="Sheet1"/>
      <sheetName val="ค่าเฉลี่ย F"/>
      <sheetName val="รายการราคาต้นทุน"/>
      <sheetName val="DATA"/>
      <sheetName val="DATA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นำเข้า"/>
      <sheetName val="ปก"/>
      <sheetName val="สรุป "/>
      <sheetName val="แผนงาน "/>
      <sheetName val="ข้อมูลวัสดุ"/>
      <sheetName val="ข้อมูลวัสดุ1"/>
      <sheetName val="ปก B.D."/>
      <sheetName val="BRAKEDOWN"/>
      <sheetName val="ประเมินราคา"/>
      <sheetName val="Factor F "/>
      <sheetName val="กรรมการ   "/>
      <sheetName val="DATA"/>
      <sheetName val="DATA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Factor "/>
      <sheetName val="F เงินกู้"/>
      <sheetName val="รหัสงาน"/>
      <sheetName val="ตอนควบคุม"/>
      <sheetName val="ตารางขนส่ง"/>
      <sheetName val="ขอใช้ผล"/>
      <sheetName val="ค่าดำเนินการ2"/>
      <sheetName val="Print1"/>
      <sheetName val="Factor2"/>
      <sheetName val="เขียน วผ."/>
      <sheetName val="Print F"/>
      <sheetName val="1.ปก"/>
      <sheetName val="2.แหล่งวัสดุ"/>
      <sheetName val="3.สรุป"/>
      <sheetName val="4.คิดFactor"/>
      <sheetName val="5.Break4100"/>
      <sheetName val="ชื่อ Item"/>
      <sheetName val="GUTTER"/>
      <sheetName val="ค่าดำเนินการ"/>
      <sheetName val="ปริมาณงานสะพาน"/>
      <sheetName val="กระเทาะสี"/>
      <sheetName val="ขยายสะพาน"/>
      <sheetName val="ทาสีน้ำปูน"/>
      <sheetName val="สี Thermo"/>
      <sheetName val="สี Traffic"/>
      <sheetName val="Full Deph"/>
      <sheetName val="Joint Sealer"/>
      <sheetName val="Overhang"/>
      <sheetName val="Relocate"/>
      <sheetName val="กิ่งเดี่ยว"/>
      <sheetName val="ไฟคู่"/>
      <sheetName val="ไฟสัญญาณ"/>
      <sheetName val="ไฟกะพริบ"/>
      <sheetName val="Subsealing2"/>
    </sheetNames>
    <sheetDataSet>
      <sheetData sheetId="0">
        <row r="3">
          <cell r="B3">
            <v>15.5</v>
          </cell>
          <cell r="C3">
            <v>16.5</v>
          </cell>
          <cell r="D3">
            <v>17.5</v>
          </cell>
          <cell r="E3">
            <v>18.5</v>
          </cell>
          <cell r="F3">
            <v>19.5</v>
          </cell>
          <cell r="G3">
            <v>20.5</v>
          </cell>
          <cell r="H3">
            <v>21.5</v>
          </cell>
          <cell r="I3">
            <v>22.5</v>
          </cell>
          <cell r="J3">
            <v>23.5</v>
          </cell>
          <cell r="K3">
            <v>24.5</v>
          </cell>
          <cell r="L3">
            <v>25.5</v>
          </cell>
          <cell r="M3">
            <v>26.5</v>
          </cell>
          <cell r="N3">
            <v>27.5</v>
          </cell>
          <cell r="O3">
            <v>28.5</v>
          </cell>
          <cell r="P3">
            <v>29.5</v>
          </cell>
          <cell r="Q3">
            <v>30.5</v>
          </cell>
          <cell r="R3">
            <v>31.5</v>
          </cell>
          <cell r="S3">
            <v>32.5</v>
          </cell>
          <cell r="T3">
            <v>33.5</v>
          </cell>
          <cell r="U3">
            <v>34.5</v>
          </cell>
          <cell r="V3">
            <v>35.5</v>
          </cell>
          <cell r="W3">
            <v>36.5</v>
          </cell>
          <cell r="X3">
            <v>37.5</v>
          </cell>
          <cell r="Y3">
            <v>38.5</v>
          </cell>
          <cell r="Z3">
            <v>39.5</v>
          </cell>
          <cell r="AA3">
            <v>40.5</v>
          </cell>
          <cell r="AB3">
            <v>41.5</v>
          </cell>
          <cell r="AC3">
            <v>42.5</v>
          </cell>
          <cell r="AD3">
            <v>43.5</v>
          </cell>
          <cell r="AE3">
            <v>44.5</v>
          </cell>
          <cell r="AF3">
            <v>45.5</v>
          </cell>
          <cell r="AG3">
            <v>46.5</v>
          </cell>
          <cell r="AH3">
            <v>47.5</v>
          </cell>
          <cell r="AI3">
            <v>48.5</v>
          </cell>
          <cell r="AJ3">
            <v>49.5</v>
          </cell>
          <cell r="AK3">
            <v>50.5</v>
          </cell>
          <cell r="AL3">
            <v>51.5</v>
          </cell>
          <cell r="AM3">
            <v>52.5</v>
          </cell>
          <cell r="AN3">
            <v>53.5</v>
          </cell>
          <cell r="AO3">
            <v>54.5</v>
          </cell>
          <cell r="AP3">
            <v>55.5</v>
          </cell>
          <cell r="AQ3">
            <v>56.5</v>
          </cell>
          <cell r="AR3">
            <v>57.5</v>
          </cell>
          <cell r="AS3">
            <v>58.5</v>
          </cell>
          <cell r="AT3">
            <v>59.5</v>
          </cell>
          <cell r="AU3">
            <v>60.5</v>
          </cell>
          <cell r="AV3">
            <v>61.5</v>
          </cell>
          <cell r="AW3">
            <v>62.5</v>
          </cell>
          <cell r="AX3">
            <v>63.5</v>
          </cell>
          <cell r="AY3">
            <v>64.5</v>
          </cell>
          <cell r="AZ3">
            <v>65.5</v>
          </cell>
          <cell r="BA3">
            <v>66.5</v>
          </cell>
          <cell r="BB3">
            <v>67.5</v>
          </cell>
          <cell r="BC3">
            <v>68.5</v>
          </cell>
          <cell r="BD3">
            <v>69.5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ข้อมูลโครงการ"/>
      <sheetName val="ประกาศ"/>
      <sheetName val="ข้อมูลขนส่ง"/>
      <sheetName val="ยางมะตอย"/>
      <sheetName val="ราคาแหล่งวัสดุ"/>
      <sheetName val="สีทาถนน"/>
      <sheetName val="ราคาวัสดุ"/>
      <sheetName val="ต่อรอง"/>
      <sheetName val="ปร.4"/>
      <sheetName val="ปร.5"/>
      <sheetName val="หักค่าขนส่ง"/>
      <sheetName val="ราคากลาง ปร.4"/>
      <sheetName val="ราคากลาง ปร.5"/>
      <sheetName val="รายการ"/>
      <sheetName val="หักลดค่าขนส่ง"/>
      <sheetName val="ใบสรุปแบ่งงวด"/>
      <sheetName val="งวดเงิน2"/>
      <sheetName val="งวดงาน1"/>
      <sheetName val="งวดงาน"/>
      <sheetName val="งวดงาน box"/>
      <sheetName val="งวดเงิน"/>
      <sheetName val="งวดงาน box1"/>
      <sheetName val="บัญชีและรายการ"/>
      <sheetName val="ต้นทุนป้าย"/>
      <sheetName val="ค่างานต้นทุน"/>
      <sheetName val="บ่อพัก"/>
      <sheetName val="ข30"/>
      <sheetName val="คสล."/>
      <sheetName val="box"/>
      <sheetName val="พิมพ์เอกสาร"/>
      <sheetName val="ปร.5 ใส่ค่าเอง"/>
      <sheetName val="ใบสรุป"/>
      <sheetName val="ค่าเสื่อมราคา"/>
      <sheetName val="สิบล้อขนส่ง"/>
      <sheetName val="รถพ่วงขนส่ง"/>
      <sheetName val="หกล้อขนส่ง"/>
      <sheetName val="Factor47"/>
      <sheetName val="Factor_f"/>
      <sheetName val="คิดค่ากำแพงปากท่อ"/>
      <sheetName val="ope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3">
          <cell r="AH23">
            <v>13</v>
          </cell>
        </row>
      </sheetData>
      <sheetData sheetId="35">
        <row r="27">
          <cell r="AA27">
            <v>25.7</v>
          </cell>
        </row>
        <row r="31">
          <cell r="AA31">
            <v>60</v>
          </cell>
        </row>
        <row r="78">
          <cell r="AA78">
            <v>448.32642787499987</v>
          </cell>
        </row>
      </sheetData>
      <sheetData sheetId="36">
        <row r="22">
          <cell r="BS22">
            <v>1.4</v>
          </cell>
        </row>
      </sheetData>
      <sheetData sheetId="37"/>
      <sheetData sheetId="38"/>
      <sheetData sheetId="39"/>
      <sheetData sheetId="4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ข้อมูลโครงการ"/>
      <sheetName val="ประกาศ"/>
      <sheetName val="ข้อมูลขนส่ง"/>
      <sheetName val="ราคาวัสดุ"/>
      <sheetName val="ปร.4"/>
      <sheetName val="ปร.5"/>
      <sheetName val="หักค่าขนส่ง"/>
      <sheetName val="ราคากลาง ปร.4"/>
      <sheetName val="ราคากลาง ปร.5"/>
      <sheetName val="รายการ"/>
      <sheetName val="หักลดค่าขนส่ง"/>
      <sheetName val="ต่อรอง"/>
      <sheetName val="สรุปงวดงาน"/>
      <sheetName val="งวดงาน"/>
      <sheetName val="งวดเงิน"/>
      <sheetName val="งวดงาน box"/>
      <sheetName val="งวดงาน box1"/>
      <sheetName val="สรุปงวดงาน1"/>
      <sheetName val="งวดงาน1"/>
      <sheetName val="งวดเงิน1"/>
      <sheetName val="เปรียบเทียบ"/>
      <sheetName val="สรุปงวดงาน2"/>
      <sheetName val="งวดงาน2"/>
      <sheetName val="งวดเงิน2"/>
      <sheetName val="บัญชีและรายการ"/>
      <sheetName val="ต้นทุนป้าย"/>
      <sheetName val="ค่างานต้นทุน"/>
      <sheetName val="บ่อพัก"/>
      <sheetName val="ข30"/>
      <sheetName val="ราง"/>
      <sheetName val="คสล.15"/>
      <sheetName val="คสล.20"/>
      <sheetName val="box"/>
      <sheetName val="พิมพ์เอกสาร"/>
      <sheetName val="ปร.5 ใส่ค่าเอง"/>
      <sheetName val="ใบสรุป"/>
      <sheetName val="ค่าเสื่อมราคา"/>
      <sheetName val="สิบล้อขนส่ง"/>
      <sheetName val="รถพ่วงขนส่ง"/>
      <sheetName val="หกล้อขนส่ง"/>
      <sheetName val="Factor47"/>
      <sheetName val="Factor_f"/>
      <sheetName val="คิดค่ากำแพงปากท่อ"/>
      <sheetName val="ope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>
        <row r="28">
          <cell r="AH28">
            <v>55</v>
          </cell>
        </row>
        <row r="84">
          <cell r="AH84">
            <v>7.4971106095902549</v>
          </cell>
        </row>
      </sheetData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MSONG"/>
    </sheetNames>
    <definedNames>
      <definedName name="main"/>
    </definedNames>
    <sheetDataSet>
      <sheetData sheetId="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7"/>
    </sheetNames>
    <definedNames>
      <definedName name="menu"/>
    </defined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กรอกข้อมูล"/>
      <sheetName val="กรอกราคาวัสดุ"/>
      <sheetName val="งานกำแพงปากท่อ"/>
      <sheetName val="ปร.5 road"/>
      <sheetName val="ปร.4 road"/>
      <sheetName val="ค่างานต้นทุน"/>
      <sheetName val="ประกาศ"/>
      <sheetName val="แผนที่ขนส่ง2"/>
      <sheetName val="รายการ"/>
      <sheetName val="ปร.4 box1"/>
      <sheetName val="(ต่อรอง)"/>
      <sheetName val="(สรุปงวดงาน)"/>
      <sheetName val="(งวดงาน%)"/>
      <sheetName val="บัญชี"/>
      <sheetName val="(ต่อรอง) (2)"/>
      <sheetName val="(สรุปงวดงาน) (2)"/>
      <sheetName val="(งวดเงิน)"/>
      <sheetName val="Oil"/>
      <sheetName val="รายระบายน้ำ-2"/>
      <sheetName val="ต่อรอง-1"/>
      <sheetName val="ข้อมูลคำนวณ"/>
      <sheetName val="ค่างานต้นทุนสะพาน"/>
      <sheetName val="ปร.5 สะพาน"/>
      <sheetName val="ปร.4 สะพาน"/>
      <sheetName val="F(Bridge)"/>
      <sheetName val="อำนวยการ(Bridge)"/>
      <sheetName val="ดอกเบี้ย(Bridge)"/>
      <sheetName val="ดอกเบี้ย(Road)"/>
      <sheetName val="ปริมาณดิน"/>
      <sheetName val="งานดิน"/>
      <sheetName val="ราคาป้าย"/>
      <sheetName val="ข้อมูลดิบ"/>
      <sheetName val="ค่าเสื่อมราคา"/>
      <sheetName val="ข้อมูลสะพาน"/>
      <sheetName val="ปร.5 ท่อลอดเหลี่ยม"/>
      <sheetName val="ปร.4 box2"/>
      <sheetName val="ปร.4 box3"/>
      <sheetName val="ปร.5 รางระบายน้ำ"/>
      <sheetName val="รางระบายน้ำ"/>
      <sheetName val="บ่อพัก"/>
      <sheetName val="ท่อระบายน้ำ"/>
      <sheetName val="กำแพงปากท่อ"/>
      <sheetName val="ป้ายจราจร"/>
      <sheetName val="Winฯ-ทางเชื่อม "/>
      <sheetName val="(F Road)"/>
      <sheetName val="อำนวยการ(Road)"/>
      <sheetName val="ขนาด ท่อ"/>
      <sheetName val="Sheet1"/>
      <sheetName val="Sheet2"/>
    </sheetNames>
    <sheetDataSet>
      <sheetData sheetId="0"/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5">
          <cell r="B5">
            <v>1</v>
          </cell>
          <cell r="C5" t="str">
            <v>5.18</v>
          </cell>
          <cell r="D5">
            <v>7.25</v>
          </cell>
          <cell r="F5" t="str">
            <v>3.06</v>
          </cell>
          <cell r="G5">
            <v>4.28</v>
          </cell>
        </row>
        <row r="6">
          <cell r="B6">
            <v>2</v>
          </cell>
          <cell r="C6" t="str">
            <v>6.67</v>
          </cell>
          <cell r="D6">
            <v>9.34</v>
          </cell>
          <cell r="F6" t="str">
            <v>4.18</v>
          </cell>
          <cell r="G6">
            <v>5.85</v>
          </cell>
        </row>
        <row r="7">
          <cell r="B7">
            <v>3</v>
          </cell>
          <cell r="C7" t="str">
            <v>8.17</v>
          </cell>
          <cell r="D7">
            <v>11.44</v>
          </cell>
          <cell r="F7" t="str">
            <v>5.3</v>
          </cell>
          <cell r="G7">
            <v>7.42</v>
          </cell>
        </row>
        <row r="8">
          <cell r="B8">
            <v>4</v>
          </cell>
          <cell r="C8" t="str">
            <v>9.66</v>
          </cell>
          <cell r="D8">
            <v>13.52</v>
          </cell>
          <cell r="F8" t="str">
            <v>6.42</v>
          </cell>
          <cell r="G8">
            <v>8.99</v>
          </cell>
        </row>
        <row r="9">
          <cell r="B9">
            <v>5</v>
          </cell>
          <cell r="C9" t="str">
            <v>11.16</v>
          </cell>
          <cell r="D9">
            <v>15.62</v>
          </cell>
          <cell r="F9" t="str">
            <v>7.54</v>
          </cell>
          <cell r="G9">
            <v>10.56</v>
          </cell>
        </row>
        <row r="10">
          <cell r="B10">
            <v>6</v>
          </cell>
          <cell r="C10" t="str">
            <v>12.66</v>
          </cell>
          <cell r="D10">
            <v>17.72</v>
          </cell>
          <cell r="F10" t="str">
            <v>8.66</v>
          </cell>
          <cell r="G10">
            <v>12.12</v>
          </cell>
        </row>
        <row r="11">
          <cell r="B11">
            <v>7</v>
          </cell>
          <cell r="C11" t="str">
            <v>14.15</v>
          </cell>
          <cell r="D11">
            <v>19.809999999999999</v>
          </cell>
          <cell r="F11" t="str">
            <v>9.78</v>
          </cell>
          <cell r="G11">
            <v>13.69</v>
          </cell>
        </row>
        <row r="12">
          <cell r="B12">
            <v>8</v>
          </cell>
          <cell r="C12" t="str">
            <v>15.79</v>
          </cell>
          <cell r="D12">
            <v>22.11</v>
          </cell>
          <cell r="F12" t="str">
            <v>10.9</v>
          </cell>
          <cell r="G12">
            <v>15.26</v>
          </cell>
        </row>
        <row r="13">
          <cell r="B13">
            <v>9</v>
          </cell>
          <cell r="C13" t="str">
            <v>17.67</v>
          </cell>
          <cell r="D13">
            <v>24.74</v>
          </cell>
          <cell r="F13" t="str">
            <v>12.02</v>
          </cell>
          <cell r="G13">
            <v>16.829999999999998</v>
          </cell>
        </row>
        <row r="14">
          <cell r="B14">
            <v>10</v>
          </cell>
          <cell r="C14" t="str">
            <v>19.55</v>
          </cell>
          <cell r="D14">
            <v>27.37</v>
          </cell>
          <cell r="F14" t="str">
            <v>13.14</v>
          </cell>
          <cell r="G14">
            <v>18.399999999999999</v>
          </cell>
        </row>
        <row r="15">
          <cell r="B15">
            <v>11</v>
          </cell>
          <cell r="C15" t="str">
            <v>21.43</v>
          </cell>
          <cell r="D15">
            <v>30</v>
          </cell>
          <cell r="F15" t="str">
            <v>14.26</v>
          </cell>
          <cell r="G15">
            <v>19.96</v>
          </cell>
        </row>
        <row r="16">
          <cell r="B16">
            <v>12</v>
          </cell>
          <cell r="C16" t="str">
            <v>23.31</v>
          </cell>
          <cell r="D16">
            <v>32.630000000000003</v>
          </cell>
          <cell r="F16" t="str">
            <v>15.38</v>
          </cell>
          <cell r="G16">
            <v>21.53</v>
          </cell>
        </row>
        <row r="17">
          <cell r="B17">
            <v>13</v>
          </cell>
          <cell r="C17" t="str">
            <v>25.19</v>
          </cell>
          <cell r="D17">
            <v>35.270000000000003</v>
          </cell>
          <cell r="F17" t="str">
            <v>16.5</v>
          </cell>
          <cell r="G17">
            <v>23.1</v>
          </cell>
        </row>
        <row r="18">
          <cell r="B18">
            <v>14</v>
          </cell>
          <cell r="C18" t="str">
            <v>27.07</v>
          </cell>
          <cell r="D18">
            <v>37.9</v>
          </cell>
          <cell r="F18" t="str">
            <v>17.62</v>
          </cell>
          <cell r="G18">
            <v>24.67</v>
          </cell>
        </row>
        <row r="19">
          <cell r="B19">
            <v>15</v>
          </cell>
          <cell r="C19" t="str">
            <v>28.95</v>
          </cell>
          <cell r="D19">
            <v>40.53</v>
          </cell>
          <cell r="F19" t="str">
            <v>18.77</v>
          </cell>
          <cell r="G19">
            <v>26.28</v>
          </cell>
        </row>
        <row r="20">
          <cell r="B20">
            <v>16</v>
          </cell>
          <cell r="C20" t="str">
            <v>30.84</v>
          </cell>
          <cell r="D20">
            <v>43.18</v>
          </cell>
          <cell r="F20" t="str">
            <v>20</v>
          </cell>
          <cell r="G20">
            <v>28</v>
          </cell>
        </row>
        <row r="21">
          <cell r="B21">
            <v>17</v>
          </cell>
          <cell r="C21" t="str">
            <v>32.72</v>
          </cell>
          <cell r="D21">
            <v>45.81</v>
          </cell>
          <cell r="F21" t="str">
            <v>21.22</v>
          </cell>
          <cell r="G21">
            <v>29.71</v>
          </cell>
        </row>
        <row r="22">
          <cell r="B22">
            <v>18</v>
          </cell>
          <cell r="C22" t="str">
            <v>34.6</v>
          </cell>
          <cell r="D22">
            <v>48.44</v>
          </cell>
          <cell r="F22" t="str">
            <v>22.45</v>
          </cell>
          <cell r="G22">
            <v>31.43</v>
          </cell>
        </row>
        <row r="23">
          <cell r="B23">
            <v>19</v>
          </cell>
          <cell r="C23" t="str">
            <v>36.48</v>
          </cell>
          <cell r="D23">
            <v>51.07</v>
          </cell>
          <cell r="F23" t="str">
            <v>23.68</v>
          </cell>
          <cell r="G23">
            <v>33.15</v>
          </cell>
        </row>
        <row r="24">
          <cell r="B24">
            <v>20</v>
          </cell>
          <cell r="C24" t="str">
            <v>38.36</v>
          </cell>
          <cell r="D24">
            <v>53.7</v>
          </cell>
          <cell r="F24" t="str">
            <v>24.9</v>
          </cell>
          <cell r="G24">
            <v>34.86</v>
          </cell>
        </row>
        <row r="25">
          <cell r="B25">
            <v>21</v>
          </cell>
          <cell r="C25" t="str">
            <v>40.24</v>
          </cell>
          <cell r="D25">
            <v>56.34</v>
          </cell>
          <cell r="F25" t="str">
            <v>26.13</v>
          </cell>
          <cell r="G25">
            <v>36.58</v>
          </cell>
        </row>
        <row r="26">
          <cell r="B26">
            <v>22</v>
          </cell>
          <cell r="C26" t="str">
            <v>42.13</v>
          </cell>
          <cell r="D26">
            <v>58.98</v>
          </cell>
          <cell r="F26" t="str">
            <v>27.35</v>
          </cell>
          <cell r="G26">
            <v>38.29</v>
          </cell>
        </row>
        <row r="27">
          <cell r="B27">
            <v>23</v>
          </cell>
          <cell r="C27" t="str">
            <v>44</v>
          </cell>
          <cell r="D27">
            <v>61.6</v>
          </cell>
          <cell r="F27" t="str">
            <v>28.58</v>
          </cell>
          <cell r="G27">
            <v>40.01</v>
          </cell>
        </row>
        <row r="28">
          <cell r="B28">
            <v>24</v>
          </cell>
          <cell r="C28" t="str">
            <v>45.89</v>
          </cell>
          <cell r="D28">
            <v>64.25</v>
          </cell>
          <cell r="F28" t="str">
            <v>29.8</v>
          </cell>
          <cell r="G28">
            <v>41.72</v>
          </cell>
        </row>
        <row r="29">
          <cell r="B29">
            <v>25</v>
          </cell>
          <cell r="C29" t="str">
            <v>47.77</v>
          </cell>
          <cell r="D29">
            <v>66.88</v>
          </cell>
          <cell r="F29" t="str">
            <v>31.03</v>
          </cell>
          <cell r="G29">
            <v>43.44</v>
          </cell>
        </row>
        <row r="30">
          <cell r="B30">
            <v>26</v>
          </cell>
          <cell r="C30" t="str">
            <v>49.65</v>
          </cell>
          <cell r="D30">
            <v>69.510000000000005</v>
          </cell>
          <cell r="F30" t="str">
            <v>32.25</v>
          </cell>
          <cell r="G30">
            <v>45.15</v>
          </cell>
        </row>
        <row r="31">
          <cell r="B31">
            <v>27</v>
          </cell>
          <cell r="C31" t="str">
            <v>51.53</v>
          </cell>
          <cell r="D31">
            <v>72.14</v>
          </cell>
          <cell r="F31" t="str">
            <v>33.48</v>
          </cell>
          <cell r="G31">
            <v>46.87</v>
          </cell>
        </row>
        <row r="32">
          <cell r="B32">
            <v>28</v>
          </cell>
          <cell r="C32" t="str">
            <v>53.42</v>
          </cell>
          <cell r="D32">
            <v>74.790000000000006</v>
          </cell>
          <cell r="F32" t="str">
            <v>34.71</v>
          </cell>
          <cell r="G32">
            <v>48.59</v>
          </cell>
        </row>
        <row r="33">
          <cell r="B33">
            <v>29</v>
          </cell>
          <cell r="C33" t="str">
            <v>55.29</v>
          </cell>
          <cell r="D33">
            <v>77.41</v>
          </cell>
          <cell r="F33" t="str">
            <v>35.93</v>
          </cell>
          <cell r="G33">
            <v>50.3</v>
          </cell>
        </row>
        <row r="34">
          <cell r="B34">
            <v>30</v>
          </cell>
          <cell r="C34" t="str">
            <v>57.18</v>
          </cell>
          <cell r="D34">
            <v>80.05</v>
          </cell>
          <cell r="F34" t="str">
            <v>37.16</v>
          </cell>
          <cell r="G34">
            <v>52.02</v>
          </cell>
        </row>
        <row r="35">
          <cell r="B35">
            <v>31</v>
          </cell>
          <cell r="C35" t="str">
            <v>59.05</v>
          </cell>
          <cell r="D35">
            <v>82.67</v>
          </cell>
          <cell r="F35" t="str">
            <v>38.38</v>
          </cell>
          <cell r="G35">
            <v>53.73</v>
          </cell>
        </row>
        <row r="36">
          <cell r="B36">
            <v>32</v>
          </cell>
          <cell r="C36" t="str">
            <v>60.94</v>
          </cell>
          <cell r="D36">
            <v>85.32</v>
          </cell>
          <cell r="F36" t="str">
            <v>39.61</v>
          </cell>
          <cell r="G36">
            <v>55.45</v>
          </cell>
        </row>
        <row r="37">
          <cell r="B37">
            <v>33</v>
          </cell>
          <cell r="C37" t="str">
            <v>62.82</v>
          </cell>
          <cell r="D37">
            <v>87.95</v>
          </cell>
          <cell r="F37" t="str">
            <v>40.83</v>
          </cell>
          <cell r="G37">
            <v>57.16</v>
          </cell>
        </row>
        <row r="38">
          <cell r="B38">
            <v>34</v>
          </cell>
          <cell r="C38" t="str">
            <v>64.71</v>
          </cell>
          <cell r="D38">
            <v>90.59</v>
          </cell>
          <cell r="F38" t="str">
            <v>42.06</v>
          </cell>
          <cell r="G38">
            <v>58.88</v>
          </cell>
        </row>
        <row r="39">
          <cell r="B39">
            <v>35</v>
          </cell>
          <cell r="C39" t="str">
            <v>66.58</v>
          </cell>
          <cell r="D39">
            <v>93.21</v>
          </cell>
          <cell r="F39" t="str">
            <v>43.28</v>
          </cell>
          <cell r="G39">
            <v>60.59</v>
          </cell>
        </row>
        <row r="40">
          <cell r="B40">
            <v>36</v>
          </cell>
          <cell r="C40" t="str">
            <v>68.47</v>
          </cell>
          <cell r="D40">
            <v>95.86</v>
          </cell>
          <cell r="F40" t="str">
            <v>44.51</v>
          </cell>
          <cell r="G40">
            <v>62.31</v>
          </cell>
        </row>
        <row r="41">
          <cell r="B41">
            <v>37</v>
          </cell>
          <cell r="C41" t="str">
            <v>70.35</v>
          </cell>
          <cell r="D41">
            <v>98.49</v>
          </cell>
          <cell r="F41" t="str">
            <v>45.74</v>
          </cell>
          <cell r="G41">
            <v>64.040000000000006</v>
          </cell>
        </row>
        <row r="42">
          <cell r="B42">
            <v>38</v>
          </cell>
          <cell r="C42" t="str">
            <v>72.24</v>
          </cell>
          <cell r="D42">
            <v>101.14</v>
          </cell>
          <cell r="F42" t="str">
            <v>46.96</v>
          </cell>
          <cell r="G42">
            <v>65.739999999999995</v>
          </cell>
        </row>
        <row r="43">
          <cell r="B43">
            <v>39</v>
          </cell>
          <cell r="C43" t="str">
            <v>74.12</v>
          </cell>
          <cell r="D43">
            <v>103.77</v>
          </cell>
          <cell r="F43" t="str">
            <v>48.19</v>
          </cell>
          <cell r="G43">
            <v>67.47</v>
          </cell>
        </row>
        <row r="44">
          <cell r="B44">
            <v>40</v>
          </cell>
          <cell r="C44" t="str">
            <v>75.99</v>
          </cell>
          <cell r="D44">
            <v>106.39</v>
          </cell>
          <cell r="F44" t="str">
            <v>49.41</v>
          </cell>
          <cell r="G44">
            <v>69.17</v>
          </cell>
        </row>
        <row r="45">
          <cell r="B45">
            <v>41</v>
          </cell>
          <cell r="C45" t="str">
            <v>77.88</v>
          </cell>
          <cell r="D45">
            <v>109.03</v>
          </cell>
          <cell r="F45" t="str">
            <v>50.64</v>
          </cell>
          <cell r="G45">
            <v>70.900000000000006</v>
          </cell>
        </row>
        <row r="46">
          <cell r="B46">
            <v>42</v>
          </cell>
          <cell r="C46" t="str">
            <v>79.76</v>
          </cell>
          <cell r="D46">
            <v>111.66</v>
          </cell>
          <cell r="F46" t="str">
            <v>51.87</v>
          </cell>
          <cell r="G46">
            <v>72.62</v>
          </cell>
        </row>
        <row r="47">
          <cell r="B47">
            <v>43</v>
          </cell>
          <cell r="C47" t="str">
            <v>81.64</v>
          </cell>
          <cell r="D47">
            <v>114.3</v>
          </cell>
          <cell r="F47" t="str">
            <v>53.09</v>
          </cell>
          <cell r="G47">
            <v>74.33</v>
          </cell>
        </row>
        <row r="48">
          <cell r="B48">
            <v>44</v>
          </cell>
          <cell r="C48" t="str">
            <v>83.52</v>
          </cell>
          <cell r="D48">
            <v>116.93</v>
          </cell>
          <cell r="F48" t="str">
            <v>54.32</v>
          </cell>
          <cell r="G48">
            <v>76.05</v>
          </cell>
        </row>
        <row r="49">
          <cell r="B49">
            <v>45</v>
          </cell>
          <cell r="C49" t="str">
            <v>85.4</v>
          </cell>
          <cell r="D49">
            <v>119.56</v>
          </cell>
          <cell r="F49" t="str">
            <v>55.54</v>
          </cell>
          <cell r="G49">
            <v>77.760000000000005</v>
          </cell>
        </row>
        <row r="50">
          <cell r="B50">
            <v>46</v>
          </cell>
          <cell r="C50" t="str">
            <v>87.29</v>
          </cell>
          <cell r="D50">
            <v>122.21</v>
          </cell>
          <cell r="F50" t="str">
            <v>56.77</v>
          </cell>
          <cell r="G50">
            <v>79.48</v>
          </cell>
        </row>
        <row r="51">
          <cell r="B51">
            <v>47</v>
          </cell>
          <cell r="C51" t="str">
            <v>89.16</v>
          </cell>
          <cell r="D51">
            <v>124.82</v>
          </cell>
          <cell r="F51" t="str">
            <v>58</v>
          </cell>
          <cell r="G51">
            <v>81.2</v>
          </cell>
        </row>
        <row r="52">
          <cell r="B52">
            <v>48</v>
          </cell>
          <cell r="C52" t="str">
            <v>91.05</v>
          </cell>
          <cell r="D52">
            <v>127.47</v>
          </cell>
          <cell r="F52" t="str">
            <v>59.22</v>
          </cell>
          <cell r="G52">
            <v>82.91</v>
          </cell>
        </row>
        <row r="53">
          <cell r="B53">
            <v>49</v>
          </cell>
          <cell r="C53" t="str">
            <v>92.92</v>
          </cell>
          <cell r="D53">
            <v>130.09</v>
          </cell>
          <cell r="F53" t="str">
            <v>60.45</v>
          </cell>
          <cell r="G53">
            <v>84.63</v>
          </cell>
        </row>
        <row r="54">
          <cell r="B54">
            <v>50</v>
          </cell>
          <cell r="C54" t="str">
            <v>94.8</v>
          </cell>
          <cell r="D54">
            <v>132.72</v>
          </cell>
          <cell r="F54" t="str">
            <v>61.67</v>
          </cell>
          <cell r="G54">
            <v>86.34</v>
          </cell>
        </row>
        <row r="55">
          <cell r="B55">
            <v>51</v>
          </cell>
          <cell r="C55" t="str">
            <v>96.69</v>
          </cell>
          <cell r="D55">
            <v>135.37</v>
          </cell>
          <cell r="F55" t="str">
            <v>62.9</v>
          </cell>
          <cell r="G55">
            <v>88.06</v>
          </cell>
        </row>
        <row r="56">
          <cell r="B56">
            <v>52</v>
          </cell>
          <cell r="C56" t="str">
            <v>98.56</v>
          </cell>
          <cell r="D56">
            <v>137.97999999999999</v>
          </cell>
          <cell r="F56" t="str">
            <v>64.12</v>
          </cell>
          <cell r="G56">
            <v>89.77</v>
          </cell>
        </row>
        <row r="57">
          <cell r="B57">
            <v>53</v>
          </cell>
          <cell r="C57" t="str">
            <v>100.45</v>
          </cell>
          <cell r="D57">
            <v>140.63</v>
          </cell>
          <cell r="F57" t="str">
            <v>65.34</v>
          </cell>
          <cell r="G57">
            <v>91.48</v>
          </cell>
        </row>
        <row r="58">
          <cell r="B58">
            <v>54</v>
          </cell>
          <cell r="C58" t="str">
            <v>102.34</v>
          </cell>
          <cell r="D58">
            <v>143.28</v>
          </cell>
          <cell r="F58" t="str">
            <v>66.57</v>
          </cell>
          <cell r="G58">
            <v>93.2</v>
          </cell>
        </row>
        <row r="59">
          <cell r="B59">
            <v>55</v>
          </cell>
          <cell r="C59" t="str">
            <v>104.21</v>
          </cell>
          <cell r="D59">
            <v>145.88999999999999</v>
          </cell>
          <cell r="F59" t="str">
            <v>67.8</v>
          </cell>
          <cell r="G59">
            <v>94.92</v>
          </cell>
        </row>
        <row r="60">
          <cell r="B60">
            <v>56</v>
          </cell>
          <cell r="C60" t="str">
            <v>106.09</v>
          </cell>
          <cell r="D60">
            <v>148.53</v>
          </cell>
          <cell r="F60" t="str">
            <v>69.02</v>
          </cell>
          <cell r="G60">
            <v>96.63</v>
          </cell>
        </row>
        <row r="61">
          <cell r="B61">
            <v>57</v>
          </cell>
          <cell r="C61" t="str">
            <v>107.97</v>
          </cell>
          <cell r="D61">
            <v>151.16</v>
          </cell>
          <cell r="F61" t="str">
            <v>70.25</v>
          </cell>
          <cell r="G61">
            <v>98.35</v>
          </cell>
        </row>
        <row r="62">
          <cell r="B62">
            <v>58</v>
          </cell>
          <cell r="C62" t="str">
            <v>109.87</v>
          </cell>
          <cell r="D62">
            <v>153.82</v>
          </cell>
          <cell r="F62" t="str">
            <v>71.47</v>
          </cell>
          <cell r="G62">
            <v>100.06</v>
          </cell>
        </row>
        <row r="63">
          <cell r="B63">
            <v>59</v>
          </cell>
          <cell r="C63" t="str">
            <v>111.74</v>
          </cell>
          <cell r="D63">
            <v>156.44</v>
          </cell>
          <cell r="F63" t="str">
            <v>72.7</v>
          </cell>
          <cell r="G63">
            <v>101.78</v>
          </cell>
        </row>
        <row r="64">
          <cell r="B64">
            <v>60</v>
          </cell>
          <cell r="C64" t="str">
            <v>113.62</v>
          </cell>
          <cell r="D64">
            <v>159.07</v>
          </cell>
          <cell r="F64" t="str">
            <v>73.93</v>
          </cell>
          <cell r="G64">
            <v>103.5</v>
          </cell>
        </row>
        <row r="65">
          <cell r="B65">
            <v>61</v>
          </cell>
          <cell r="C65" t="str">
            <v>115.51</v>
          </cell>
          <cell r="D65">
            <v>161.71</v>
          </cell>
          <cell r="F65" t="str">
            <v>75.15</v>
          </cell>
          <cell r="G65">
            <v>105.21</v>
          </cell>
        </row>
        <row r="66">
          <cell r="B66">
            <v>62</v>
          </cell>
          <cell r="C66" t="str">
            <v>117.41</v>
          </cell>
          <cell r="D66">
            <v>164.37</v>
          </cell>
          <cell r="F66" t="str">
            <v>76.38</v>
          </cell>
          <cell r="G66">
            <v>106.93</v>
          </cell>
        </row>
        <row r="67">
          <cell r="B67">
            <v>63</v>
          </cell>
          <cell r="C67" t="str">
            <v>119.27</v>
          </cell>
          <cell r="D67">
            <v>166.98</v>
          </cell>
          <cell r="F67" t="str">
            <v>77.61</v>
          </cell>
          <cell r="G67">
            <v>108.65</v>
          </cell>
        </row>
        <row r="68">
          <cell r="B68">
            <v>64</v>
          </cell>
          <cell r="C68" t="str">
            <v>121.14</v>
          </cell>
          <cell r="D68">
            <v>169.6</v>
          </cell>
          <cell r="F68" t="str">
            <v>78.83</v>
          </cell>
          <cell r="G68">
            <v>110.36</v>
          </cell>
        </row>
        <row r="69">
          <cell r="B69">
            <v>65</v>
          </cell>
          <cell r="C69" t="str">
            <v>123.02</v>
          </cell>
          <cell r="D69">
            <v>172.23</v>
          </cell>
          <cell r="F69" t="str">
            <v>80.05</v>
          </cell>
          <cell r="G69">
            <v>112.07</v>
          </cell>
        </row>
        <row r="70">
          <cell r="B70">
            <v>66</v>
          </cell>
          <cell r="C70" t="str">
            <v>124.91</v>
          </cell>
          <cell r="D70">
            <v>174.87</v>
          </cell>
          <cell r="F70" t="str">
            <v>81.28</v>
          </cell>
          <cell r="G70">
            <v>113.79</v>
          </cell>
        </row>
        <row r="71">
          <cell r="B71">
            <v>67</v>
          </cell>
          <cell r="C71" t="str">
            <v>126.8</v>
          </cell>
          <cell r="D71">
            <v>177.52</v>
          </cell>
          <cell r="F71" t="str">
            <v>82.51</v>
          </cell>
          <cell r="G71">
            <v>115.51</v>
          </cell>
        </row>
        <row r="72">
          <cell r="B72">
            <v>68</v>
          </cell>
          <cell r="C72" t="str">
            <v>128.66</v>
          </cell>
          <cell r="D72">
            <v>180.12</v>
          </cell>
          <cell r="F72" t="str">
            <v>83.73</v>
          </cell>
          <cell r="G72">
            <v>117.22</v>
          </cell>
        </row>
        <row r="73">
          <cell r="B73">
            <v>69</v>
          </cell>
          <cell r="C73" t="str">
            <v>130.57</v>
          </cell>
          <cell r="D73">
            <v>182.8</v>
          </cell>
          <cell r="F73" t="str">
            <v>84.96</v>
          </cell>
          <cell r="G73">
            <v>118.94</v>
          </cell>
        </row>
        <row r="74">
          <cell r="B74">
            <v>70</v>
          </cell>
          <cell r="C74" t="str">
            <v>132.44</v>
          </cell>
          <cell r="D74">
            <v>185.42</v>
          </cell>
          <cell r="F74" t="str">
            <v>86.18</v>
          </cell>
          <cell r="G74">
            <v>120.65</v>
          </cell>
        </row>
        <row r="75">
          <cell r="B75">
            <v>71</v>
          </cell>
          <cell r="C75" t="str">
            <v>134.31</v>
          </cell>
          <cell r="D75">
            <v>188.03</v>
          </cell>
          <cell r="F75" t="str">
            <v>87.41</v>
          </cell>
          <cell r="G75">
            <v>122.37</v>
          </cell>
        </row>
        <row r="76">
          <cell r="B76">
            <v>72</v>
          </cell>
          <cell r="C76" t="str">
            <v>136.2</v>
          </cell>
          <cell r="D76">
            <v>190.68</v>
          </cell>
          <cell r="F76" t="str">
            <v>88.64</v>
          </cell>
          <cell r="G76">
            <v>124.1</v>
          </cell>
        </row>
        <row r="77">
          <cell r="B77">
            <v>73</v>
          </cell>
          <cell r="C77" t="str">
            <v>138.09</v>
          </cell>
          <cell r="D77">
            <v>193.33</v>
          </cell>
          <cell r="F77" t="str">
            <v>89.86</v>
          </cell>
          <cell r="G77">
            <v>125.8</v>
          </cell>
        </row>
        <row r="78">
          <cell r="B78">
            <v>74</v>
          </cell>
          <cell r="C78" t="str">
            <v>139.98</v>
          </cell>
          <cell r="D78">
            <v>195.97</v>
          </cell>
          <cell r="F78" t="str">
            <v>91.1</v>
          </cell>
          <cell r="G78">
            <v>127.54</v>
          </cell>
        </row>
        <row r="79">
          <cell r="B79">
            <v>75</v>
          </cell>
          <cell r="C79" t="str">
            <v>141.83</v>
          </cell>
          <cell r="D79">
            <v>198.56</v>
          </cell>
          <cell r="F79" t="str">
            <v>92.32</v>
          </cell>
          <cell r="G79">
            <v>129.25</v>
          </cell>
        </row>
        <row r="80">
          <cell r="B80">
            <v>76</v>
          </cell>
          <cell r="C80" t="str">
            <v>143.74</v>
          </cell>
          <cell r="D80">
            <v>201.24</v>
          </cell>
          <cell r="F80" t="str">
            <v>93.54</v>
          </cell>
          <cell r="G80">
            <v>130.96</v>
          </cell>
        </row>
        <row r="81">
          <cell r="B81">
            <v>77</v>
          </cell>
          <cell r="C81" t="str">
            <v>145.61</v>
          </cell>
          <cell r="D81">
            <v>203.85</v>
          </cell>
          <cell r="F81" t="str">
            <v>94.76</v>
          </cell>
          <cell r="G81">
            <v>132.66</v>
          </cell>
        </row>
        <row r="82">
          <cell r="B82">
            <v>78</v>
          </cell>
          <cell r="C82" t="str">
            <v>147.47</v>
          </cell>
          <cell r="D82">
            <v>206.46</v>
          </cell>
          <cell r="F82" t="str">
            <v>95.99</v>
          </cell>
          <cell r="G82">
            <v>134.38999999999999</v>
          </cell>
        </row>
        <row r="83">
          <cell r="B83">
            <v>79</v>
          </cell>
          <cell r="C83" t="str">
            <v>149.41</v>
          </cell>
          <cell r="D83">
            <v>209.17</v>
          </cell>
          <cell r="F83" t="str">
            <v>97.22</v>
          </cell>
          <cell r="G83">
            <v>136.11000000000001</v>
          </cell>
        </row>
        <row r="84">
          <cell r="B84">
            <v>80</v>
          </cell>
          <cell r="C84" t="str">
            <v>151.28</v>
          </cell>
          <cell r="D84">
            <v>211.79</v>
          </cell>
          <cell r="F84" t="str">
            <v>98.45</v>
          </cell>
          <cell r="G84">
            <v>137.83000000000001</v>
          </cell>
        </row>
        <row r="85">
          <cell r="B85">
            <v>81</v>
          </cell>
          <cell r="C85" t="str">
            <v>153.17</v>
          </cell>
          <cell r="D85">
            <v>214.44</v>
          </cell>
          <cell r="F85" t="str">
            <v>99.68</v>
          </cell>
          <cell r="G85">
            <v>139.55000000000001</v>
          </cell>
        </row>
        <row r="86">
          <cell r="B86">
            <v>82</v>
          </cell>
          <cell r="C86" t="str">
            <v>154.99</v>
          </cell>
          <cell r="D86">
            <v>216.99</v>
          </cell>
          <cell r="F86" t="str">
            <v>100.89</v>
          </cell>
          <cell r="G86">
            <v>141.25</v>
          </cell>
        </row>
        <row r="87">
          <cell r="B87">
            <v>83</v>
          </cell>
          <cell r="C87" t="str">
            <v>156.89</v>
          </cell>
          <cell r="D87">
            <v>219.65</v>
          </cell>
          <cell r="F87" t="str">
            <v>102.13</v>
          </cell>
          <cell r="G87">
            <v>142.97999999999999</v>
          </cell>
        </row>
        <row r="88">
          <cell r="B88">
            <v>84</v>
          </cell>
          <cell r="C88" t="str">
            <v>158.79</v>
          </cell>
          <cell r="D88">
            <v>222.31</v>
          </cell>
          <cell r="F88" t="str">
            <v>103.34</v>
          </cell>
          <cell r="G88">
            <v>144.68</v>
          </cell>
        </row>
        <row r="89">
          <cell r="B89">
            <v>85</v>
          </cell>
          <cell r="C89" t="str">
            <v>160.71</v>
          </cell>
          <cell r="D89">
            <v>224.99</v>
          </cell>
          <cell r="F89" t="str">
            <v>104.58</v>
          </cell>
          <cell r="G89">
            <v>146.41</v>
          </cell>
        </row>
        <row r="90">
          <cell r="B90">
            <v>86</v>
          </cell>
          <cell r="C90" t="str">
            <v>162.55</v>
          </cell>
          <cell r="D90">
            <v>227.57</v>
          </cell>
          <cell r="F90" t="str">
            <v>105.8</v>
          </cell>
          <cell r="G90">
            <v>148.12</v>
          </cell>
        </row>
        <row r="91">
          <cell r="B91">
            <v>87</v>
          </cell>
          <cell r="C91" t="str">
            <v>164.4</v>
          </cell>
          <cell r="D91">
            <v>230.16</v>
          </cell>
          <cell r="F91" t="str">
            <v>107.02</v>
          </cell>
          <cell r="G91">
            <v>149.83000000000001</v>
          </cell>
        </row>
        <row r="92">
          <cell r="B92">
            <v>88</v>
          </cell>
          <cell r="C92" t="str">
            <v>166.33</v>
          </cell>
          <cell r="D92">
            <v>232.86</v>
          </cell>
          <cell r="F92" t="str">
            <v>108.24</v>
          </cell>
          <cell r="G92">
            <v>151.54</v>
          </cell>
        </row>
        <row r="93">
          <cell r="B93">
            <v>89</v>
          </cell>
          <cell r="C93" t="str">
            <v>168.19</v>
          </cell>
          <cell r="D93">
            <v>235.47</v>
          </cell>
          <cell r="F93" t="str">
            <v>109.46</v>
          </cell>
          <cell r="G93">
            <v>153.24</v>
          </cell>
        </row>
        <row r="94">
          <cell r="B94">
            <v>90</v>
          </cell>
          <cell r="C94" t="str">
            <v>170.05</v>
          </cell>
          <cell r="D94">
            <v>238.07</v>
          </cell>
          <cell r="F94" t="str">
            <v>110.71</v>
          </cell>
          <cell r="G94">
            <v>154.99</v>
          </cell>
        </row>
        <row r="95">
          <cell r="B95">
            <v>91</v>
          </cell>
          <cell r="C95" t="str">
            <v>172</v>
          </cell>
          <cell r="D95">
            <v>240.8</v>
          </cell>
          <cell r="F95" t="str">
            <v>111.94</v>
          </cell>
          <cell r="G95">
            <v>156.72</v>
          </cell>
        </row>
        <row r="96">
          <cell r="B96">
            <v>92</v>
          </cell>
          <cell r="C96" t="str">
            <v>173.88</v>
          </cell>
          <cell r="D96">
            <v>243.43</v>
          </cell>
          <cell r="F96" t="str">
            <v>113.14</v>
          </cell>
          <cell r="G96">
            <v>158.4</v>
          </cell>
        </row>
        <row r="97">
          <cell r="B97">
            <v>93</v>
          </cell>
          <cell r="C97" t="str">
            <v>175.76</v>
          </cell>
          <cell r="D97">
            <v>246.06</v>
          </cell>
          <cell r="F97" t="str">
            <v>114.37</v>
          </cell>
          <cell r="G97">
            <v>160.12</v>
          </cell>
        </row>
        <row r="98">
          <cell r="B98">
            <v>94</v>
          </cell>
          <cell r="C98" t="str">
            <v>177.64</v>
          </cell>
          <cell r="D98">
            <v>248.7</v>
          </cell>
          <cell r="F98" t="str">
            <v>115.6</v>
          </cell>
          <cell r="G98">
            <v>161.84</v>
          </cell>
        </row>
        <row r="99">
          <cell r="B99">
            <v>95</v>
          </cell>
          <cell r="C99" t="str">
            <v>179.45</v>
          </cell>
          <cell r="D99">
            <v>251.23</v>
          </cell>
          <cell r="F99" t="str">
            <v>116.83</v>
          </cell>
          <cell r="G99">
            <v>163.56</v>
          </cell>
        </row>
        <row r="100">
          <cell r="B100">
            <v>96</v>
          </cell>
          <cell r="C100" t="str">
            <v>181.34</v>
          </cell>
          <cell r="D100">
            <v>253.88</v>
          </cell>
          <cell r="F100" t="str">
            <v>118.07</v>
          </cell>
          <cell r="G100">
            <v>165.3</v>
          </cell>
        </row>
        <row r="101">
          <cell r="B101">
            <v>97</v>
          </cell>
          <cell r="C101" t="str">
            <v>183.24</v>
          </cell>
          <cell r="D101">
            <v>256.54000000000002</v>
          </cell>
          <cell r="F101" t="str">
            <v>119.28</v>
          </cell>
          <cell r="G101">
            <v>166.99</v>
          </cell>
        </row>
        <row r="102">
          <cell r="B102">
            <v>98</v>
          </cell>
          <cell r="C102" t="str">
            <v>185.15</v>
          </cell>
          <cell r="D102">
            <v>259.20999999999998</v>
          </cell>
          <cell r="F102" t="str">
            <v>120.51</v>
          </cell>
          <cell r="G102">
            <v>168.71</v>
          </cell>
        </row>
        <row r="103">
          <cell r="B103">
            <v>99</v>
          </cell>
          <cell r="C103" t="str">
            <v>187.06</v>
          </cell>
          <cell r="D103">
            <v>261.88</v>
          </cell>
          <cell r="F103" t="str">
            <v>121.72</v>
          </cell>
          <cell r="G103">
            <v>170.41</v>
          </cell>
        </row>
        <row r="104">
          <cell r="B104">
            <v>100</v>
          </cell>
          <cell r="C104" t="str">
            <v>188.89</v>
          </cell>
          <cell r="D104">
            <v>264.45</v>
          </cell>
          <cell r="F104" t="str">
            <v>122.97</v>
          </cell>
          <cell r="G104">
            <v>172.16</v>
          </cell>
        </row>
        <row r="105">
          <cell r="B105">
            <v>101</v>
          </cell>
          <cell r="C105" t="str">
            <v>190.81</v>
          </cell>
          <cell r="D105">
            <v>267.13</v>
          </cell>
          <cell r="F105" t="str">
            <v>124.18</v>
          </cell>
          <cell r="G105">
            <v>173.85</v>
          </cell>
        </row>
        <row r="106">
          <cell r="B106">
            <v>102</v>
          </cell>
          <cell r="C106" t="str">
            <v>192.64</v>
          </cell>
          <cell r="D106">
            <v>269.7</v>
          </cell>
          <cell r="F106" t="str">
            <v>125.42</v>
          </cell>
          <cell r="G106">
            <v>175.59</v>
          </cell>
        </row>
        <row r="107">
          <cell r="B107">
            <v>103</v>
          </cell>
          <cell r="C107" t="str">
            <v>194.58</v>
          </cell>
          <cell r="D107">
            <v>272.41000000000003</v>
          </cell>
          <cell r="F107" t="str">
            <v>126.64</v>
          </cell>
          <cell r="G107">
            <v>177.3</v>
          </cell>
        </row>
        <row r="108">
          <cell r="B108">
            <v>104</v>
          </cell>
          <cell r="C108" t="str">
            <v>196.41</v>
          </cell>
          <cell r="D108">
            <v>274.97000000000003</v>
          </cell>
          <cell r="F108" t="str">
            <v>127.85</v>
          </cell>
          <cell r="G108">
            <v>178.99</v>
          </cell>
        </row>
        <row r="109">
          <cell r="B109">
            <v>105</v>
          </cell>
          <cell r="C109" t="str">
            <v>198.36</v>
          </cell>
          <cell r="D109">
            <v>277.7</v>
          </cell>
          <cell r="F109" t="str">
            <v>129.1</v>
          </cell>
          <cell r="G109">
            <v>180.74</v>
          </cell>
        </row>
        <row r="110">
          <cell r="B110">
            <v>106</v>
          </cell>
          <cell r="C110" t="str">
            <v>200.21</v>
          </cell>
          <cell r="D110">
            <v>280.29000000000002</v>
          </cell>
          <cell r="F110" t="str">
            <v>130.32</v>
          </cell>
          <cell r="G110">
            <v>182.45</v>
          </cell>
        </row>
        <row r="111">
          <cell r="B111">
            <v>107</v>
          </cell>
          <cell r="C111" t="str">
            <v>202.05</v>
          </cell>
          <cell r="D111">
            <v>282.87</v>
          </cell>
          <cell r="F111" t="str">
            <v>131.54</v>
          </cell>
          <cell r="G111">
            <v>184.16</v>
          </cell>
        </row>
        <row r="112">
          <cell r="B112">
            <v>108</v>
          </cell>
          <cell r="C112" t="str">
            <v>203.91</v>
          </cell>
          <cell r="D112">
            <v>285.47000000000003</v>
          </cell>
          <cell r="F112" t="str">
            <v>132.76</v>
          </cell>
          <cell r="G112">
            <v>185.86</v>
          </cell>
        </row>
        <row r="113">
          <cell r="B113">
            <v>109</v>
          </cell>
          <cell r="C113" t="str">
            <v>205.88</v>
          </cell>
          <cell r="D113">
            <v>288.23</v>
          </cell>
          <cell r="F113" t="str">
            <v>133.98</v>
          </cell>
          <cell r="G113">
            <v>187.57</v>
          </cell>
        </row>
        <row r="114">
          <cell r="B114">
            <v>110</v>
          </cell>
          <cell r="C114" t="str">
            <v>207.74</v>
          </cell>
          <cell r="D114">
            <v>290.83999999999997</v>
          </cell>
          <cell r="F114" t="str">
            <v>135.21</v>
          </cell>
          <cell r="G114">
            <v>189.29</v>
          </cell>
        </row>
        <row r="115">
          <cell r="B115">
            <v>111</v>
          </cell>
          <cell r="C115" t="str">
            <v>209.61</v>
          </cell>
          <cell r="D115">
            <v>293.45</v>
          </cell>
          <cell r="F115" t="str">
            <v>136.43</v>
          </cell>
          <cell r="G115">
            <v>191</v>
          </cell>
        </row>
        <row r="116">
          <cell r="B116">
            <v>112</v>
          </cell>
          <cell r="C116" t="str">
            <v>211.48</v>
          </cell>
          <cell r="D116">
            <v>296.07</v>
          </cell>
          <cell r="F116" t="str">
            <v>137.65</v>
          </cell>
          <cell r="G116">
            <v>192.71</v>
          </cell>
        </row>
        <row r="117">
          <cell r="B117">
            <v>113</v>
          </cell>
          <cell r="C117" t="str">
            <v>213.35</v>
          </cell>
          <cell r="D117">
            <v>298.69</v>
          </cell>
          <cell r="F117" t="str">
            <v>138.88</v>
          </cell>
          <cell r="G117">
            <v>194.43</v>
          </cell>
        </row>
        <row r="118">
          <cell r="B118">
            <v>114</v>
          </cell>
          <cell r="C118" t="str">
            <v>215.23</v>
          </cell>
          <cell r="D118">
            <v>301.32</v>
          </cell>
          <cell r="F118" t="str">
            <v>140.11</v>
          </cell>
          <cell r="G118">
            <v>196.15</v>
          </cell>
        </row>
        <row r="119">
          <cell r="B119">
            <v>115</v>
          </cell>
          <cell r="C119" t="str">
            <v>217.11</v>
          </cell>
          <cell r="D119">
            <v>303.95</v>
          </cell>
          <cell r="F119" t="str">
            <v>141.34</v>
          </cell>
          <cell r="G119">
            <v>197.88</v>
          </cell>
        </row>
        <row r="120">
          <cell r="B120">
            <v>116</v>
          </cell>
          <cell r="C120" t="str">
            <v>219</v>
          </cell>
          <cell r="D120">
            <v>306.60000000000002</v>
          </cell>
          <cell r="F120" t="str">
            <v>142.57</v>
          </cell>
          <cell r="G120">
            <v>199.6</v>
          </cell>
        </row>
        <row r="121">
          <cell r="B121">
            <v>117</v>
          </cell>
          <cell r="C121" t="str">
            <v>220.89</v>
          </cell>
          <cell r="D121">
            <v>309.25</v>
          </cell>
          <cell r="F121" t="str">
            <v>143.8</v>
          </cell>
          <cell r="G121">
            <v>201.32</v>
          </cell>
        </row>
        <row r="122">
          <cell r="B122">
            <v>118</v>
          </cell>
          <cell r="C122" t="str">
            <v>222.79</v>
          </cell>
          <cell r="D122">
            <v>311.91000000000003</v>
          </cell>
          <cell r="F122" t="str">
            <v>145.03</v>
          </cell>
          <cell r="G122">
            <v>203.04</v>
          </cell>
        </row>
        <row r="123">
          <cell r="B123">
            <v>119</v>
          </cell>
          <cell r="C123" t="str">
            <v>224.69</v>
          </cell>
          <cell r="D123">
            <v>314.57</v>
          </cell>
          <cell r="F123" t="str">
            <v>146.27</v>
          </cell>
          <cell r="G123">
            <v>204.78</v>
          </cell>
        </row>
        <row r="124">
          <cell r="B124">
            <v>120</v>
          </cell>
          <cell r="C124" t="str">
            <v>226.59</v>
          </cell>
          <cell r="D124">
            <v>317.23</v>
          </cell>
          <cell r="F124" t="str">
            <v>147.46</v>
          </cell>
          <cell r="G124">
            <v>206.44</v>
          </cell>
        </row>
        <row r="125">
          <cell r="B125">
            <v>121</v>
          </cell>
          <cell r="C125" t="str">
            <v>228.36</v>
          </cell>
          <cell r="D125">
            <v>319.7</v>
          </cell>
          <cell r="F125" t="str">
            <v>148.7</v>
          </cell>
          <cell r="G125">
            <v>208.18</v>
          </cell>
        </row>
        <row r="126">
          <cell r="B126">
            <v>122</v>
          </cell>
          <cell r="C126" t="str">
            <v>230.27</v>
          </cell>
          <cell r="D126">
            <v>322.38</v>
          </cell>
          <cell r="F126" t="str">
            <v>149.94</v>
          </cell>
          <cell r="G126">
            <v>209.92</v>
          </cell>
        </row>
        <row r="127">
          <cell r="B127">
            <v>123</v>
          </cell>
          <cell r="C127" t="str">
            <v>232.19</v>
          </cell>
          <cell r="D127">
            <v>325.07</v>
          </cell>
          <cell r="F127" t="str">
            <v>151.13</v>
          </cell>
          <cell r="G127">
            <v>211.58</v>
          </cell>
        </row>
        <row r="128">
          <cell r="B128">
            <v>124</v>
          </cell>
          <cell r="C128" t="str">
            <v>234.12</v>
          </cell>
          <cell r="D128">
            <v>327.77</v>
          </cell>
          <cell r="F128" t="str">
            <v>152.38</v>
          </cell>
          <cell r="G128">
            <v>213.33</v>
          </cell>
        </row>
        <row r="129">
          <cell r="B129">
            <v>125</v>
          </cell>
          <cell r="C129" t="str">
            <v>235.89</v>
          </cell>
          <cell r="D129">
            <v>330.25</v>
          </cell>
          <cell r="F129" t="str">
            <v>153.62</v>
          </cell>
          <cell r="G129">
            <v>215.07</v>
          </cell>
        </row>
        <row r="130">
          <cell r="B130">
            <v>126</v>
          </cell>
          <cell r="C130" t="str">
            <v>237.82</v>
          </cell>
          <cell r="D130">
            <v>332.95</v>
          </cell>
          <cell r="F130" t="str">
            <v>154.82</v>
          </cell>
          <cell r="G130">
            <v>216.75</v>
          </cell>
        </row>
        <row r="131">
          <cell r="B131">
            <v>127</v>
          </cell>
          <cell r="C131" t="str">
            <v>239.76</v>
          </cell>
          <cell r="D131">
            <v>335.66</v>
          </cell>
          <cell r="F131" t="str">
            <v>156.06</v>
          </cell>
          <cell r="G131">
            <v>218.48</v>
          </cell>
        </row>
        <row r="132">
          <cell r="B132">
            <v>128</v>
          </cell>
          <cell r="C132" t="str">
            <v>241.55</v>
          </cell>
          <cell r="D132">
            <v>338.17</v>
          </cell>
          <cell r="F132" t="str">
            <v>157.31</v>
          </cell>
          <cell r="G132">
            <v>220.23</v>
          </cell>
        </row>
        <row r="133">
          <cell r="B133">
            <v>129</v>
          </cell>
          <cell r="C133" t="str">
            <v>243.49</v>
          </cell>
          <cell r="D133">
            <v>340.89</v>
          </cell>
          <cell r="F133" t="str">
            <v>158.51</v>
          </cell>
          <cell r="G133">
            <v>221.91</v>
          </cell>
        </row>
        <row r="134">
          <cell r="B134">
            <v>130</v>
          </cell>
          <cell r="C134" t="str">
            <v>245.45</v>
          </cell>
          <cell r="D134">
            <v>343.63</v>
          </cell>
          <cell r="F134" t="str">
            <v>159.76</v>
          </cell>
          <cell r="G134">
            <v>223.66</v>
          </cell>
        </row>
        <row r="135">
          <cell r="B135">
            <v>131</v>
          </cell>
          <cell r="C135" t="str">
            <v>247.24</v>
          </cell>
          <cell r="D135">
            <v>346.14</v>
          </cell>
          <cell r="F135" t="str">
            <v>160.96</v>
          </cell>
          <cell r="G135">
            <v>225.34</v>
          </cell>
        </row>
        <row r="136">
          <cell r="B136">
            <v>132</v>
          </cell>
          <cell r="C136" t="str">
            <v>249.2</v>
          </cell>
          <cell r="D136">
            <v>348.88</v>
          </cell>
          <cell r="F136" t="str">
            <v>162.16</v>
          </cell>
          <cell r="G136">
            <v>227.02</v>
          </cell>
        </row>
        <row r="137">
          <cell r="B137">
            <v>133</v>
          </cell>
          <cell r="C137" t="str">
            <v>251</v>
          </cell>
          <cell r="D137">
            <v>351.4</v>
          </cell>
          <cell r="F137" t="str">
            <v>163.42</v>
          </cell>
          <cell r="G137">
            <v>228.79</v>
          </cell>
        </row>
        <row r="138">
          <cell r="B138">
            <v>134</v>
          </cell>
          <cell r="C138" t="str">
            <v>252.97</v>
          </cell>
          <cell r="D138">
            <v>354.16</v>
          </cell>
          <cell r="F138" t="str">
            <v>164.62</v>
          </cell>
          <cell r="G138">
            <v>230.47</v>
          </cell>
        </row>
        <row r="139">
          <cell r="B139">
            <v>135</v>
          </cell>
          <cell r="C139" t="str">
            <v>254.78</v>
          </cell>
          <cell r="D139">
            <v>356.69</v>
          </cell>
          <cell r="F139" t="str">
            <v>165.88</v>
          </cell>
          <cell r="G139">
            <v>232.23</v>
          </cell>
        </row>
        <row r="140">
          <cell r="B140">
            <v>136</v>
          </cell>
          <cell r="C140" t="str">
            <v>256.58</v>
          </cell>
          <cell r="D140">
            <v>359.21</v>
          </cell>
          <cell r="F140" t="str">
            <v>167.08</v>
          </cell>
          <cell r="G140">
            <v>233.91</v>
          </cell>
        </row>
        <row r="141">
          <cell r="B141">
            <v>137</v>
          </cell>
          <cell r="C141" t="str">
            <v>258.57</v>
          </cell>
          <cell r="D141">
            <v>362</v>
          </cell>
          <cell r="F141" t="str">
            <v>168.34</v>
          </cell>
          <cell r="G141">
            <v>235.68</v>
          </cell>
        </row>
        <row r="142">
          <cell r="B142">
            <v>138</v>
          </cell>
          <cell r="C142" t="str">
            <v>260.38</v>
          </cell>
          <cell r="D142">
            <v>364.53</v>
          </cell>
          <cell r="F142" t="str">
            <v>169.55</v>
          </cell>
          <cell r="G142">
            <v>237.37</v>
          </cell>
        </row>
        <row r="143">
          <cell r="B143">
            <v>139</v>
          </cell>
          <cell r="C143" t="str">
            <v>262.38</v>
          </cell>
          <cell r="D143">
            <v>367.33</v>
          </cell>
          <cell r="F143" t="str">
            <v>170.76</v>
          </cell>
          <cell r="G143">
            <v>239.06</v>
          </cell>
        </row>
        <row r="144">
          <cell r="B144">
            <v>140</v>
          </cell>
          <cell r="C144" t="str">
            <v>264.19</v>
          </cell>
          <cell r="D144">
            <v>369.87</v>
          </cell>
          <cell r="F144" t="str">
            <v>171.97</v>
          </cell>
          <cell r="G144">
            <v>240.76</v>
          </cell>
        </row>
        <row r="145">
          <cell r="B145">
            <v>141</v>
          </cell>
          <cell r="C145" t="str">
            <v>266.01</v>
          </cell>
          <cell r="D145">
            <v>372.41</v>
          </cell>
          <cell r="F145" t="str">
            <v>173.23</v>
          </cell>
          <cell r="G145">
            <v>242.52</v>
          </cell>
        </row>
        <row r="146">
          <cell r="B146">
            <v>142</v>
          </cell>
          <cell r="C146" t="str">
            <v>268.02</v>
          </cell>
          <cell r="D146">
            <v>375.23</v>
          </cell>
          <cell r="F146" t="str">
            <v>174.44</v>
          </cell>
          <cell r="G146">
            <v>244.22</v>
          </cell>
        </row>
        <row r="147">
          <cell r="B147">
            <v>143</v>
          </cell>
          <cell r="C147" t="str">
            <v>269.85</v>
          </cell>
          <cell r="D147">
            <v>377.79</v>
          </cell>
          <cell r="F147" t="str">
            <v>175.66</v>
          </cell>
          <cell r="G147">
            <v>245.92</v>
          </cell>
        </row>
        <row r="148">
          <cell r="B148">
            <v>144</v>
          </cell>
          <cell r="C148" t="str">
            <v>271.67</v>
          </cell>
          <cell r="D148">
            <v>380.34</v>
          </cell>
          <cell r="F148" t="str">
            <v>176.93</v>
          </cell>
          <cell r="G148">
            <v>247.7</v>
          </cell>
        </row>
        <row r="149">
          <cell r="B149">
            <v>145</v>
          </cell>
          <cell r="C149" t="str">
            <v>273.71</v>
          </cell>
          <cell r="D149">
            <v>383.19</v>
          </cell>
          <cell r="F149" t="str">
            <v>178.14</v>
          </cell>
          <cell r="G149">
            <v>249.4</v>
          </cell>
        </row>
        <row r="150">
          <cell r="B150">
            <v>146</v>
          </cell>
          <cell r="C150" t="str">
            <v>275.54</v>
          </cell>
          <cell r="D150">
            <v>385.76</v>
          </cell>
          <cell r="F150" t="str">
            <v>179.35</v>
          </cell>
          <cell r="G150">
            <v>251.09</v>
          </cell>
        </row>
        <row r="151">
          <cell r="B151">
            <v>147</v>
          </cell>
          <cell r="C151" t="str">
            <v>277.37</v>
          </cell>
          <cell r="D151">
            <v>388.32</v>
          </cell>
          <cell r="F151" t="str">
            <v>180.57</v>
          </cell>
          <cell r="G151">
            <v>252.8</v>
          </cell>
        </row>
        <row r="152">
          <cell r="B152">
            <v>148</v>
          </cell>
          <cell r="C152" t="str">
            <v>279.21</v>
          </cell>
          <cell r="D152">
            <v>390.89</v>
          </cell>
          <cell r="F152" t="str">
            <v>181.78</v>
          </cell>
          <cell r="G152">
            <v>254.49</v>
          </cell>
        </row>
        <row r="153">
          <cell r="B153">
            <v>149</v>
          </cell>
          <cell r="C153" t="str">
            <v>281.05</v>
          </cell>
          <cell r="D153">
            <v>393.47</v>
          </cell>
          <cell r="F153" t="str">
            <v>183.06</v>
          </cell>
          <cell r="G153">
            <v>256.27999999999997</v>
          </cell>
        </row>
        <row r="154">
          <cell r="B154">
            <v>150</v>
          </cell>
          <cell r="C154" t="str">
            <v>283.11</v>
          </cell>
          <cell r="D154">
            <v>396.35</v>
          </cell>
          <cell r="F154" t="str">
            <v>184.28</v>
          </cell>
          <cell r="G154">
            <v>257.99</v>
          </cell>
        </row>
        <row r="155">
          <cell r="B155">
            <v>151</v>
          </cell>
          <cell r="C155" t="str">
            <v>284.95</v>
          </cell>
          <cell r="D155">
            <v>398.93</v>
          </cell>
          <cell r="F155" t="str">
            <v>185.5</v>
          </cell>
          <cell r="G155">
            <v>259.7</v>
          </cell>
        </row>
        <row r="156">
          <cell r="B156">
            <v>152</v>
          </cell>
          <cell r="C156" t="str">
            <v>286.8</v>
          </cell>
          <cell r="D156">
            <v>401.52</v>
          </cell>
          <cell r="F156" t="str">
            <v>186.71</v>
          </cell>
          <cell r="G156">
            <v>261.39</v>
          </cell>
        </row>
        <row r="157">
          <cell r="B157">
            <v>153</v>
          </cell>
          <cell r="C157" t="str">
            <v>288.65</v>
          </cell>
          <cell r="D157">
            <v>404.11</v>
          </cell>
          <cell r="F157" t="str">
            <v>187.93</v>
          </cell>
          <cell r="G157">
            <v>263.10000000000002</v>
          </cell>
        </row>
        <row r="158">
          <cell r="B158">
            <v>154</v>
          </cell>
          <cell r="C158" t="str">
            <v>290.51</v>
          </cell>
          <cell r="D158">
            <v>406.71</v>
          </cell>
          <cell r="F158" t="str">
            <v>189.15</v>
          </cell>
          <cell r="G158">
            <v>264.81</v>
          </cell>
        </row>
        <row r="159">
          <cell r="B159">
            <v>155</v>
          </cell>
          <cell r="C159" t="str">
            <v>292.36</v>
          </cell>
          <cell r="D159">
            <v>409.3</v>
          </cell>
          <cell r="F159" t="str">
            <v>190.38</v>
          </cell>
          <cell r="G159">
            <v>266.52999999999997</v>
          </cell>
        </row>
        <row r="160">
          <cell r="B160">
            <v>156</v>
          </cell>
          <cell r="C160" t="str">
            <v>294.22</v>
          </cell>
          <cell r="D160">
            <v>411.91</v>
          </cell>
          <cell r="F160" t="str">
            <v>191.6</v>
          </cell>
          <cell r="G160">
            <v>268.24</v>
          </cell>
        </row>
        <row r="161">
          <cell r="B161">
            <v>157</v>
          </cell>
          <cell r="C161" t="str">
            <v>296.08</v>
          </cell>
          <cell r="D161">
            <v>414.51</v>
          </cell>
          <cell r="F161" t="str">
            <v>192.82</v>
          </cell>
          <cell r="G161">
            <v>269.95</v>
          </cell>
        </row>
        <row r="162">
          <cell r="B162">
            <v>158</v>
          </cell>
          <cell r="C162" t="str">
            <v>298.19</v>
          </cell>
          <cell r="D162">
            <v>417.47</v>
          </cell>
          <cell r="F162" t="str">
            <v>194.04</v>
          </cell>
          <cell r="G162">
            <v>271.66000000000003</v>
          </cell>
        </row>
        <row r="163">
          <cell r="B163">
            <v>159</v>
          </cell>
          <cell r="C163" t="str">
            <v>300.06</v>
          </cell>
          <cell r="D163">
            <v>420.08</v>
          </cell>
          <cell r="F163" t="str">
            <v>195.27</v>
          </cell>
          <cell r="G163">
            <v>273.38</v>
          </cell>
        </row>
        <row r="164">
          <cell r="B164">
            <v>160</v>
          </cell>
          <cell r="C164" t="str">
            <v>301.93</v>
          </cell>
          <cell r="D164">
            <v>422.7</v>
          </cell>
          <cell r="F164" t="str">
            <v>196.49</v>
          </cell>
          <cell r="G164">
            <v>275.08999999999997</v>
          </cell>
        </row>
        <row r="165">
          <cell r="B165">
            <v>161</v>
          </cell>
          <cell r="C165" t="str">
            <v>303.81</v>
          </cell>
          <cell r="D165">
            <v>425.33</v>
          </cell>
          <cell r="F165" t="str">
            <v>197.72</v>
          </cell>
          <cell r="G165">
            <v>276.81</v>
          </cell>
        </row>
        <row r="166">
          <cell r="B166">
            <v>162</v>
          </cell>
          <cell r="C166" t="str">
            <v>305.69</v>
          </cell>
          <cell r="D166">
            <v>427.97</v>
          </cell>
          <cell r="F166" t="str">
            <v>198.94</v>
          </cell>
          <cell r="G166">
            <v>278.52</v>
          </cell>
        </row>
        <row r="167">
          <cell r="B167">
            <v>163</v>
          </cell>
          <cell r="C167" t="str">
            <v>307.57</v>
          </cell>
          <cell r="D167">
            <v>430.6</v>
          </cell>
          <cell r="F167" t="str">
            <v>200.17</v>
          </cell>
          <cell r="G167">
            <v>280.24</v>
          </cell>
        </row>
        <row r="168">
          <cell r="B168">
            <v>164</v>
          </cell>
          <cell r="C168" t="str">
            <v>309.46</v>
          </cell>
          <cell r="D168">
            <v>433.24</v>
          </cell>
          <cell r="F168" t="str">
            <v>201.4</v>
          </cell>
          <cell r="G168">
            <v>281.95999999999998</v>
          </cell>
        </row>
        <row r="169">
          <cell r="B169">
            <v>165</v>
          </cell>
          <cell r="C169" t="str">
            <v>311.35</v>
          </cell>
          <cell r="D169">
            <v>435.89</v>
          </cell>
          <cell r="F169" t="str">
            <v>202.63</v>
          </cell>
          <cell r="G169">
            <v>283.68</v>
          </cell>
        </row>
        <row r="170">
          <cell r="B170">
            <v>166</v>
          </cell>
          <cell r="C170" t="str">
            <v>313.24</v>
          </cell>
          <cell r="D170">
            <v>438.54</v>
          </cell>
          <cell r="F170" t="str">
            <v>203.86</v>
          </cell>
          <cell r="G170">
            <v>285.39999999999998</v>
          </cell>
        </row>
        <row r="171">
          <cell r="B171">
            <v>167</v>
          </cell>
          <cell r="C171" t="str">
            <v>315.13</v>
          </cell>
          <cell r="D171">
            <v>441.18</v>
          </cell>
          <cell r="F171" t="str">
            <v>205.09</v>
          </cell>
          <cell r="G171">
            <v>287.13</v>
          </cell>
        </row>
        <row r="172">
          <cell r="B172">
            <v>168</v>
          </cell>
          <cell r="C172" t="str">
            <v>317.03</v>
          </cell>
          <cell r="D172">
            <v>443.84</v>
          </cell>
          <cell r="F172" t="str">
            <v>206.32</v>
          </cell>
          <cell r="G172">
            <v>288.85000000000002</v>
          </cell>
        </row>
        <row r="173">
          <cell r="B173">
            <v>169</v>
          </cell>
          <cell r="C173" t="str">
            <v>318.65</v>
          </cell>
          <cell r="D173">
            <v>446.11</v>
          </cell>
          <cell r="F173" t="str">
            <v>207.56</v>
          </cell>
          <cell r="G173">
            <v>290.58</v>
          </cell>
        </row>
        <row r="174">
          <cell r="B174">
            <v>170</v>
          </cell>
          <cell r="C174" t="str">
            <v>320.56</v>
          </cell>
          <cell r="D174">
            <v>448.78</v>
          </cell>
          <cell r="F174" t="str">
            <v>208.79</v>
          </cell>
          <cell r="G174">
            <v>292.31</v>
          </cell>
        </row>
        <row r="175">
          <cell r="B175">
            <v>171</v>
          </cell>
          <cell r="C175" t="str">
            <v>322.46</v>
          </cell>
          <cell r="D175">
            <v>451.44</v>
          </cell>
          <cell r="F175" t="str">
            <v>210.03</v>
          </cell>
          <cell r="G175">
            <v>294.04000000000002</v>
          </cell>
        </row>
        <row r="176">
          <cell r="B176">
            <v>172</v>
          </cell>
          <cell r="C176" t="str">
            <v>324.37</v>
          </cell>
          <cell r="D176">
            <v>454.12</v>
          </cell>
          <cell r="F176" t="str">
            <v>211.26</v>
          </cell>
          <cell r="G176">
            <v>295.76</v>
          </cell>
        </row>
        <row r="177">
          <cell r="B177">
            <v>173</v>
          </cell>
          <cell r="C177" t="str">
            <v>326.28</v>
          </cell>
          <cell r="D177">
            <v>456.79</v>
          </cell>
          <cell r="F177" t="str">
            <v>212.42</v>
          </cell>
          <cell r="G177">
            <v>297.39</v>
          </cell>
        </row>
        <row r="178">
          <cell r="B178">
            <v>174</v>
          </cell>
          <cell r="C178" t="str">
            <v>328.2</v>
          </cell>
          <cell r="D178">
            <v>459.48</v>
          </cell>
          <cell r="F178" t="str">
            <v>213.66</v>
          </cell>
          <cell r="G178">
            <v>299.12</v>
          </cell>
        </row>
        <row r="179">
          <cell r="B179">
            <v>175</v>
          </cell>
          <cell r="C179" t="str">
            <v>330.12</v>
          </cell>
          <cell r="D179">
            <v>462.17</v>
          </cell>
          <cell r="F179" t="str">
            <v>214.89</v>
          </cell>
          <cell r="G179">
            <v>300.85000000000002</v>
          </cell>
        </row>
        <row r="180">
          <cell r="B180">
            <v>176</v>
          </cell>
          <cell r="C180" t="str">
            <v>332.04</v>
          </cell>
          <cell r="D180">
            <v>464.86</v>
          </cell>
          <cell r="F180" t="str">
            <v>216.13</v>
          </cell>
          <cell r="G180">
            <v>302.58</v>
          </cell>
        </row>
        <row r="181">
          <cell r="B181">
            <v>177</v>
          </cell>
          <cell r="C181" t="str">
            <v>333.97</v>
          </cell>
          <cell r="D181">
            <v>467.56</v>
          </cell>
          <cell r="F181" t="str">
            <v>217.37</v>
          </cell>
          <cell r="G181">
            <v>304.32</v>
          </cell>
        </row>
        <row r="182">
          <cell r="B182">
            <v>178</v>
          </cell>
          <cell r="C182" t="str">
            <v>335.6</v>
          </cell>
          <cell r="D182">
            <v>469.84</v>
          </cell>
          <cell r="F182" t="str">
            <v>218.62</v>
          </cell>
          <cell r="G182">
            <v>306.07</v>
          </cell>
        </row>
        <row r="183">
          <cell r="B183">
            <v>179</v>
          </cell>
          <cell r="C183" t="str">
            <v>337.53</v>
          </cell>
          <cell r="D183">
            <v>472.54</v>
          </cell>
          <cell r="F183" t="str">
            <v>219.77</v>
          </cell>
          <cell r="G183">
            <v>307.68</v>
          </cell>
        </row>
        <row r="184">
          <cell r="B184">
            <v>180</v>
          </cell>
          <cell r="C184" t="str">
            <v>339.47</v>
          </cell>
          <cell r="D184">
            <v>475.26</v>
          </cell>
          <cell r="F184" t="str">
            <v>221.01</v>
          </cell>
          <cell r="G184">
            <v>309.41000000000003</v>
          </cell>
        </row>
        <row r="185">
          <cell r="B185">
            <v>181</v>
          </cell>
          <cell r="C185" t="str">
            <v>341.41</v>
          </cell>
          <cell r="D185">
            <v>477.97</v>
          </cell>
          <cell r="F185" t="str">
            <v>222.26</v>
          </cell>
          <cell r="G185">
            <v>311.16000000000003</v>
          </cell>
        </row>
        <row r="186">
          <cell r="B186">
            <v>182</v>
          </cell>
          <cell r="C186" t="str">
            <v>343.35</v>
          </cell>
          <cell r="D186">
            <v>480.69</v>
          </cell>
          <cell r="F186" t="str">
            <v>223.5</v>
          </cell>
          <cell r="G186">
            <v>312.89999999999998</v>
          </cell>
        </row>
        <row r="187">
          <cell r="B187">
            <v>183</v>
          </cell>
          <cell r="C187" t="str">
            <v>345.3</v>
          </cell>
          <cell r="D187">
            <v>483.42</v>
          </cell>
          <cell r="F187" t="str">
            <v>224.75</v>
          </cell>
          <cell r="G187">
            <v>314.64999999999998</v>
          </cell>
        </row>
        <row r="188">
          <cell r="B188">
            <v>184</v>
          </cell>
          <cell r="C188" t="str">
            <v>346.92</v>
          </cell>
          <cell r="D188">
            <v>485.69</v>
          </cell>
          <cell r="F188" t="str">
            <v>225.91</v>
          </cell>
          <cell r="G188">
            <v>316.27</v>
          </cell>
        </row>
        <row r="189">
          <cell r="B189">
            <v>185</v>
          </cell>
          <cell r="C189" t="str">
            <v>348.88</v>
          </cell>
          <cell r="D189">
            <v>488.43</v>
          </cell>
          <cell r="F189" t="str">
            <v>227.15</v>
          </cell>
          <cell r="G189">
            <v>318.01</v>
          </cell>
        </row>
        <row r="190">
          <cell r="B190">
            <v>186</v>
          </cell>
          <cell r="C190" t="str">
            <v>350.83</v>
          </cell>
          <cell r="D190">
            <v>491.16</v>
          </cell>
          <cell r="F190" t="str">
            <v>228.4</v>
          </cell>
          <cell r="G190">
            <v>319.76</v>
          </cell>
        </row>
        <row r="191">
          <cell r="B191">
            <v>187</v>
          </cell>
          <cell r="C191" t="str">
            <v>352.8</v>
          </cell>
          <cell r="D191">
            <v>493.92</v>
          </cell>
          <cell r="F191" t="str">
            <v>229.65</v>
          </cell>
          <cell r="G191">
            <v>321.51</v>
          </cell>
        </row>
        <row r="192">
          <cell r="B192">
            <v>188</v>
          </cell>
          <cell r="C192" t="str">
            <v>354.42</v>
          </cell>
          <cell r="D192">
            <v>496.19</v>
          </cell>
          <cell r="F192" t="str">
            <v>230.81</v>
          </cell>
          <cell r="G192">
            <v>323.13</v>
          </cell>
        </row>
        <row r="193">
          <cell r="B193">
            <v>189</v>
          </cell>
          <cell r="C193" t="str">
            <v>356.39</v>
          </cell>
          <cell r="D193">
            <v>498.95</v>
          </cell>
          <cell r="F193" t="str">
            <v>232.06</v>
          </cell>
          <cell r="G193">
            <v>324.88</v>
          </cell>
        </row>
        <row r="194">
          <cell r="B194">
            <v>190</v>
          </cell>
          <cell r="C194" t="str">
            <v>358.36</v>
          </cell>
          <cell r="D194">
            <v>501.7</v>
          </cell>
          <cell r="F194" t="str">
            <v>233.31</v>
          </cell>
          <cell r="G194">
            <v>326.63</v>
          </cell>
        </row>
        <row r="195">
          <cell r="B195">
            <v>191</v>
          </cell>
          <cell r="C195" t="str">
            <v>360.34</v>
          </cell>
          <cell r="D195">
            <v>504.48</v>
          </cell>
          <cell r="F195" t="str">
            <v>234.57</v>
          </cell>
          <cell r="G195">
            <v>328.4</v>
          </cell>
        </row>
        <row r="196">
          <cell r="B196">
            <v>192</v>
          </cell>
          <cell r="C196" t="str">
            <v>361.96</v>
          </cell>
          <cell r="D196">
            <v>506.74</v>
          </cell>
          <cell r="F196" t="str">
            <v>235.72</v>
          </cell>
          <cell r="G196">
            <v>330.01</v>
          </cell>
        </row>
        <row r="197">
          <cell r="B197">
            <v>193</v>
          </cell>
          <cell r="C197" t="str">
            <v>363.94</v>
          </cell>
          <cell r="D197">
            <v>509.52</v>
          </cell>
          <cell r="F197" t="str">
            <v>236.98</v>
          </cell>
          <cell r="G197">
            <v>331.77</v>
          </cell>
        </row>
        <row r="198">
          <cell r="B198">
            <v>194</v>
          </cell>
          <cell r="C198" t="str">
            <v>365.93</v>
          </cell>
          <cell r="D198">
            <v>512.29999999999995</v>
          </cell>
          <cell r="F198" t="str">
            <v>238.24</v>
          </cell>
          <cell r="G198">
            <v>333.54</v>
          </cell>
        </row>
        <row r="199">
          <cell r="B199">
            <v>195</v>
          </cell>
          <cell r="C199" t="str">
            <v>367.92</v>
          </cell>
          <cell r="D199">
            <v>515.09</v>
          </cell>
          <cell r="F199" t="str">
            <v>239.39</v>
          </cell>
          <cell r="G199">
            <v>335.15</v>
          </cell>
        </row>
        <row r="200">
          <cell r="B200">
            <v>196</v>
          </cell>
          <cell r="C200" t="str">
            <v>369.55</v>
          </cell>
          <cell r="D200">
            <v>517.37</v>
          </cell>
          <cell r="F200" t="str">
            <v>240.65</v>
          </cell>
          <cell r="G200">
            <v>336.91</v>
          </cell>
        </row>
        <row r="201">
          <cell r="B201">
            <v>197</v>
          </cell>
          <cell r="C201" t="str">
            <v>371.55</v>
          </cell>
          <cell r="D201">
            <v>520.16999999999996</v>
          </cell>
          <cell r="F201" t="str">
            <v>241.91</v>
          </cell>
          <cell r="G201">
            <v>338.67</v>
          </cell>
        </row>
        <row r="202">
          <cell r="B202">
            <v>198</v>
          </cell>
          <cell r="C202" t="str">
            <v>373.55</v>
          </cell>
          <cell r="D202">
            <v>522.97</v>
          </cell>
          <cell r="F202" t="str">
            <v>243.07</v>
          </cell>
          <cell r="G202">
            <v>340.3</v>
          </cell>
        </row>
        <row r="203">
          <cell r="B203">
            <v>199</v>
          </cell>
          <cell r="C203" t="str">
            <v>375.17</v>
          </cell>
          <cell r="D203">
            <v>525.24</v>
          </cell>
          <cell r="F203" t="str">
            <v>244.33</v>
          </cell>
          <cell r="G203">
            <v>342.06</v>
          </cell>
        </row>
        <row r="204">
          <cell r="B204">
            <v>200</v>
          </cell>
          <cell r="C204" t="str">
            <v>377.18</v>
          </cell>
          <cell r="D204">
            <v>528.04999999999995</v>
          </cell>
          <cell r="F204" t="str">
            <v>245.59</v>
          </cell>
          <cell r="G204">
            <v>343.83</v>
          </cell>
        </row>
        <row r="205">
          <cell r="B205">
            <v>201</v>
          </cell>
          <cell r="C205">
            <v>379.07</v>
          </cell>
          <cell r="D205">
            <v>530.70000000000005</v>
          </cell>
          <cell r="F205">
            <v>246.82</v>
          </cell>
          <cell r="G205">
            <v>345.55</v>
          </cell>
        </row>
        <row r="206">
          <cell r="B206">
            <v>202</v>
          </cell>
          <cell r="C206">
            <v>380.96</v>
          </cell>
          <cell r="D206">
            <v>533.34</v>
          </cell>
          <cell r="F206">
            <v>248.04999999999998</v>
          </cell>
          <cell r="G206">
            <v>347.27</v>
          </cell>
        </row>
        <row r="207">
          <cell r="B207">
            <v>203</v>
          </cell>
          <cell r="C207">
            <v>382.84999999999997</v>
          </cell>
          <cell r="D207">
            <v>535.99</v>
          </cell>
          <cell r="F207">
            <v>249.27999999999997</v>
          </cell>
          <cell r="G207">
            <v>348.99</v>
          </cell>
        </row>
        <row r="208">
          <cell r="B208">
            <v>204</v>
          </cell>
          <cell r="C208">
            <v>384.73999999999995</v>
          </cell>
          <cell r="D208">
            <v>538.64</v>
          </cell>
          <cell r="F208">
            <v>250.50999999999996</v>
          </cell>
          <cell r="G208">
            <v>350.71</v>
          </cell>
        </row>
        <row r="209">
          <cell r="B209">
            <v>205</v>
          </cell>
          <cell r="C209">
            <v>386.62999999999994</v>
          </cell>
          <cell r="D209">
            <v>541.28</v>
          </cell>
          <cell r="F209">
            <v>251.73999999999995</v>
          </cell>
          <cell r="G209">
            <v>352.44</v>
          </cell>
        </row>
        <row r="210">
          <cell r="B210">
            <v>206</v>
          </cell>
          <cell r="C210">
            <v>388.51999999999992</v>
          </cell>
          <cell r="D210">
            <v>543.92999999999995</v>
          </cell>
          <cell r="F210">
            <v>252.96999999999994</v>
          </cell>
          <cell r="G210">
            <v>354.16</v>
          </cell>
        </row>
        <row r="211">
          <cell r="B211">
            <v>207</v>
          </cell>
          <cell r="C211">
            <v>390.40999999999991</v>
          </cell>
          <cell r="D211">
            <v>546.57000000000005</v>
          </cell>
          <cell r="F211">
            <v>254.19999999999993</v>
          </cell>
          <cell r="G211">
            <v>355.88</v>
          </cell>
        </row>
        <row r="212">
          <cell r="B212">
            <v>208</v>
          </cell>
          <cell r="C212">
            <v>392.2999999999999</v>
          </cell>
          <cell r="D212">
            <v>549.22</v>
          </cell>
          <cell r="F212">
            <v>255.42999999999992</v>
          </cell>
          <cell r="G212">
            <v>357.6</v>
          </cell>
        </row>
        <row r="213">
          <cell r="B213">
            <v>209</v>
          </cell>
          <cell r="C213">
            <v>394.18999999999988</v>
          </cell>
          <cell r="D213">
            <v>551.87</v>
          </cell>
          <cell r="F213">
            <v>256.65999999999991</v>
          </cell>
          <cell r="G213">
            <v>359.32</v>
          </cell>
        </row>
        <row r="214">
          <cell r="B214">
            <v>210</v>
          </cell>
          <cell r="C214">
            <v>396.07999999999987</v>
          </cell>
          <cell r="D214">
            <v>554.51</v>
          </cell>
          <cell r="F214">
            <v>257.88999999999993</v>
          </cell>
          <cell r="G214">
            <v>361.05</v>
          </cell>
        </row>
        <row r="215">
          <cell r="B215">
            <v>211</v>
          </cell>
          <cell r="C215">
            <v>397.96999999999986</v>
          </cell>
          <cell r="D215">
            <v>557.16</v>
          </cell>
          <cell r="F215">
            <v>259.11999999999995</v>
          </cell>
          <cell r="G215">
            <v>362.77</v>
          </cell>
        </row>
        <row r="216">
          <cell r="B216">
            <v>212</v>
          </cell>
          <cell r="C216">
            <v>399.85999999999984</v>
          </cell>
          <cell r="D216">
            <v>559.79999999999995</v>
          </cell>
          <cell r="F216">
            <v>260.34999999999997</v>
          </cell>
          <cell r="G216">
            <v>364.49</v>
          </cell>
        </row>
        <row r="217">
          <cell r="B217">
            <v>213</v>
          </cell>
          <cell r="C217">
            <v>401.74999999999983</v>
          </cell>
          <cell r="D217">
            <v>562.45000000000005</v>
          </cell>
          <cell r="F217">
            <v>261.58</v>
          </cell>
          <cell r="G217">
            <v>366.21</v>
          </cell>
        </row>
        <row r="218">
          <cell r="B218">
            <v>214</v>
          </cell>
          <cell r="C218">
            <v>403.63999999999982</v>
          </cell>
          <cell r="D218">
            <v>565.1</v>
          </cell>
          <cell r="F218">
            <v>262.81</v>
          </cell>
          <cell r="G218">
            <v>367.93</v>
          </cell>
        </row>
        <row r="219">
          <cell r="B219">
            <v>215</v>
          </cell>
          <cell r="C219">
            <v>405.5299999999998</v>
          </cell>
          <cell r="D219">
            <v>567.74</v>
          </cell>
          <cell r="F219">
            <v>264.04000000000002</v>
          </cell>
          <cell r="G219">
            <v>369.66</v>
          </cell>
        </row>
        <row r="220">
          <cell r="B220">
            <v>216</v>
          </cell>
          <cell r="C220">
            <v>407.41999999999979</v>
          </cell>
          <cell r="D220">
            <v>570.39</v>
          </cell>
          <cell r="F220">
            <v>265.27000000000004</v>
          </cell>
          <cell r="G220">
            <v>371.38</v>
          </cell>
        </row>
        <row r="221">
          <cell r="B221">
            <v>217</v>
          </cell>
          <cell r="C221">
            <v>409.30999999999977</v>
          </cell>
          <cell r="D221">
            <v>573.03</v>
          </cell>
          <cell r="F221">
            <v>266.50000000000006</v>
          </cell>
          <cell r="G221">
            <v>373.1</v>
          </cell>
        </row>
        <row r="222">
          <cell r="B222">
            <v>218</v>
          </cell>
          <cell r="C222">
            <v>411.19999999999976</v>
          </cell>
          <cell r="D222">
            <v>575.67999999999995</v>
          </cell>
          <cell r="F222">
            <v>267.73000000000008</v>
          </cell>
          <cell r="G222">
            <v>374.82</v>
          </cell>
        </row>
        <row r="223">
          <cell r="B223">
            <v>219</v>
          </cell>
          <cell r="C223">
            <v>413.08999999999975</v>
          </cell>
          <cell r="D223">
            <v>578.33000000000004</v>
          </cell>
          <cell r="F223">
            <v>268.96000000000009</v>
          </cell>
          <cell r="G223">
            <v>376.54</v>
          </cell>
        </row>
        <row r="224">
          <cell r="B224">
            <v>220</v>
          </cell>
          <cell r="C224">
            <v>414.97999999999973</v>
          </cell>
          <cell r="D224">
            <v>580.97</v>
          </cell>
          <cell r="F224">
            <v>270.19000000000011</v>
          </cell>
          <cell r="G224">
            <v>378.27</v>
          </cell>
        </row>
        <row r="225">
          <cell r="B225">
            <v>221</v>
          </cell>
          <cell r="C225">
            <v>416.86999999999972</v>
          </cell>
          <cell r="D225">
            <v>583.62</v>
          </cell>
          <cell r="F225">
            <v>271.42000000000013</v>
          </cell>
          <cell r="G225">
            <v>379.99</v>
          </cell>
        </row>
        <row r="226">
          <cell r="B226">
            <v>222</v>
          </cell>
          <cell r="C226">
            <v>418.75999999999971</v>
          </cell>
          <cell r="D226">
            <v>586.26</v>
          </cell>
          <cell r="F226">
            <v>272.65000000000015</v>
          </cell>
          <cell r="G226">
            <v>381.71</v>
          </cell>
        </row>
        <row r="227">
          <cell r="B227">
            <v>223</v>
          </cell>
          <cell r="C227">
            <v>420.64999999999969</v>
          </cell>
          <cell r="D227">
            <v>588.91</v>
          </cell>
          <cell r="F227">
            <v>273.88000000000017</v>
          </cell>
          <cell r="G227">
            <v>383.43</v>
          </cell>
        </row>
        <row r="228">
          <cell r="B228">
            <v>224</v>
          </cell>
          <cell r="C228">
            <v>422.53999999999968</v>
          </cell>
          <cell r="D228">
            <v>591.55999999999995</v>
          </cell>
          <cell r="F228">
            <v>275.11000000000018</v>
          </cell>
          <cell r="G228">
            <v>385.15</v>
          </cell>
        </row>
        <row r="229">
          <cell r="B229">
            <v>225</v>
          </cell>
          <cell r="C229">
            <v>424.42999999999967</v>
          </cell>
          <cell r="D229">
            <v>594.20000000000005</v>
          </cell>
          <cell r="F229">
            <v>276.3400000000002</v>
          </cell>
          <cell r="G229">
            <v>386.88</v>
          </cell>
        </row>
        <row r="230">
          <cell r="B230">
            <v>226</v>
          </cell>
          <cell r="C230">
            <v>426.31999999999965</v>
          </cell>
          <cell r="D230">
            <v>596.85</v>
          </cell>
          <cell r="F230">
            <v>277.57000000000022</v>
          </cell>
          <cell r="G230">
            <v>388.6</v>
          </cell>
        </row>
        <row r="231">
          <cell r="B231">
            <v>227</v>
          </cell>
          <cell r="C231">
            <v>428.20999999999964</v>
          </cell>
          <cell r="D231">
            <v>599.49</v>
          </cell>
          <cell r="F231">
            <v>278.80000000000024</v>
          </cell>
          <cell r="G231">
            <v>390.32</v>
          </cell>
        </row>
        <row r="232">
          <cell r="B232">
            <v>228</v>
          </cell>
          <cell r="C232">
            <v>430.09999999999962</v>
          </cell>
          <cell r="D232">
            <v>602.14</v>
          </cell>
          <cell r="F232">
            <v>280.03000000000026</v>
          </cell>
          <cell r="G232">
            <v>392.04</v>
          </cell>
        </row>
        <row r="233">
          <cell r="B233">
            <v>229</v>
          </cell>
          <cell r="C233">
            <v>431.98999999999961</v>
          </cell>
          <cell r="D233">
            <v>604.79</v>
          </cell>
          <cell r="F233">
            <v>281.26000000000028</v>
          </cell>
          <cell r="G233">
            <v>393.76</v>
          </cell>
        </row>
        <row r="234">
          <cell r="B234">
            <v>230</v>
          </cell>
          <cell r="C234">
            <v>433.8799999999996</v>
          </cell>
          <cell r="D234">
            <v>607.42999999999995</v>
          </cell>
          <cell r="F234">
            <v>282.49000000000029</v>
          </cell>
          <cell r="G234">
            <v>395.49</v>
          </cell>
        </row>
        <row r="235">
          <cell r="B235">
            <v>231</v>
          </cell>
          <cell r="C235">
            <v>435.76999999999958</v>
          </cell>
          <cell r="D235">
            <v>610.08000000000004</v>
          </cell>
          <cell r="F235">
            <v>283.72000000000031</v>
          </cell>
          <cell r="G235">
            <v>397.21</v>
          </cell>
        </row>
        <row r="236">
          <cell r="B236">
            <v>232</v>
          </cell>
          <cell r="C236">
            <v>437.65999999999957</v>
          </cell>
          <cell r="D236">
            <v>612.72</v>
          </cell>
          <cell r="F236">
            <v>284.95000000000033</v>
          </cell>
          <cell r="G236">
            <v>398.93</v>
          </cell>
        </row>
        <row r="237">
          <cell r="B237">
            <v>233</v>
          </cell>
          <cell r="C237">
            <v>439.54999999999956</v>
          </cell>
          <cell r="D237">
            <v>615.37</v>
          </cell>
          <cell r="F237">
            <v>286.18000000000035</v>
          </cell>
          <cell r="G237">
            <v>400.65</v>
          </cell>
        </row>
        <row r="238">
          <cell r="B238">
            <v>234</v>
          </cell>
          <cell r="C238">
            <v>441.43999999999954</v>
          </cell>
          <cell r="D238">
            <v>618.02</v>
          </cell>
          <cell r="F238">
            <v>287.41000000000037</v>
          </cell>
          <cell r="G238">
            <v>402.37</v>
          </cell>
        </row>
        <row r="239">
          <cell r="B239">
            <v>235</v>
          </cell>
          <cell r="C239">
            <v>443.32999999999953</v>
          </cell>
          <cell r="D239">
            <v>620.66</v>
          </cell>
          <cell r="F239">
            <v>288.64000000000038</v>
          </cell>
          <cell r="G239">
            <v>404.1</v>
          </cell>
        </row>
        <row r="240">
          <cell r="B240">
            <v>236</v>
          </cell>
          <cell r="C240">
            <v>445.21999999999952</v>
          </cell>
          <cell r="D240">
            <v>623.30999999999995</v>
          </cell>
          <cell r="F240">
            <v>289.8700000000004</v>
          </cell>
          <cell r="G240">
            <v>405.82</v>
          </cell>
        </row>
        <row r="241">
          <cell r="B241">
            <v>237</v>
          </cell>
          <cell r="C241">
            <v>447.1099999999995</v>
          </cell>
          <cell r="D241">
            <v>625.95000000000005</v>
          </cell>
          <cell r="F241">
            <v>291.10000000000042</v>
          </cell>
          <cell r="G241">
            <v>407.54</v>
          </cell>
        </row>
        <row r="242">
          <cell r="B242">
            <v>238</v>
          </cell>
          <cell r="C242">
            <v>448.99999999999949</v>
          </cell>
          <cell r="D242">
            <v>628.6</v>
          </cell>
          <cell r="F242">
            <v>292.33000000000044</v>
          </cell>
          <cell r="G242">
            <v>409.26</v>
          </cell>
        </row>
        <row r="243">
          <cell r="B243">
            <v>239</v>
          </cell>
          <cell r="C243">
            <v>450.88999999999947</v>
          </cell>
          <cell r="D243">
            <v>631.25</v>
          </cell>
          <cell r="F243">
            <v>293.56000000000046</v>
          </cell>
          <cell r="G243">
            <v>410.98</v>
          </cell>
        </row>
        <row r="244">
          <cell r="B244">
            <v>240</v>
          </cell>
          <cell r="C244">
            <v>452.77999999999946</v>
          </cell>
          <cell r="D244">
            <v>633.89</v>
          </cell>
          <cell r="F244">
            <v>294.79000000000048</v>
          </cell>
          <cell r="G244">
            <v>412.71</v>
          </cell>
        </row>
        <row r="245">
          <cell r="B245">
            <v>241</v>
          </cell>
          <cell r="C245">
            <v>454.66999999999945</v>
          </cell>
          <cell r="D245">
            <v>636.54</v>
          </cell>
          <cell r="F245">
            <v>296.02000000000049</v>
          </cell>
          <cell r="G245">
            <v>414.43</v>
          </cell>
        </row>
        <row r="246">
          <cell r="B246">
            <v>242</v>
          </cell>
          <cell r="C246">
            <v>456.55999999999943</v>
          </cell>
          <cell r="D246">
            <v>639.17999999999995</v>
          </cell>
          <cell r="F246">
            <v>297.25000000000051</v>
          </cell>
          <cell r="G246">
            <v>416.15</v>
          </cell>
        </row>
        <row r="247">
          <cell r="B247">
            <v>243</v>
          </cell>
          <cell r="C247">
            <v>458.44999999999942</v>
          </cell>
          <cell r="D247">
            <v>641.83000000000004</v>
          </cell>
          <cell r="F247">
            <v>298.48000000000053</v>
          </cell>
          <cell r="G247">
            <v>417.87</v>
          </cell>
        </row>
        <row r="248">
          <cell r="B248">
            <v>244</v>
          </cell>
          <cell r="C248">
            <v>460.33999999999941</v>
          </cell>
          <cell r="D248">
            <v>644.48</v>
          </cell>
          <cell r="F248">
            <v>299.71000000000055</v>
          </cell>
          <cell r="G248">
            <v>419.59</v>
          </cell>
        </row>
        <row r="249">
          <cell r="B249">
            <v>245</v>
          </cell>
          <cell r="C249">
            <v>462.22999999999939</v>
          </cell>
          <cell r="D249">
            <v>647.12</v>
          </cell>
          <cell r="F249">
            <v>300.94000000000057</v>
          </cell>
          <cell r="G249">
            <v>421.32</v>
          </cell>
        </row>
        <row r="250">
          <cell r="B250">
            <v>246</v>
          </cell>
          <cell r="C250">
            <v>464.11999999999938</v>
          </cell>
          <cell r="D250">
            <v>649.77</v>
          </cell>
          <cell r="F250">
            <v>302.17000000000058</v>
          </cell>
          <cell r="G250">
            <v>423.04</v>
          </cell>
        </row>
        <row r="251">
          <cell r="B251">
            <v>247</v>
          </cell>
          <cell r="C251">
            <v>466.00999999999937</v>
          </cell>
          <cell r="D251">
            <v>652.41</v>
          </cell>
          <cell r="F251">
            <v>303.4000000000006</v>
          </cell>
          <cell r="G251">
            <v>424.76</v>
          </cell>
        </row>
        <row r="252">
          <cell r="B252">
            <v>248</v>
          </cell>
          <cell r="C252">
            <v>467.89999999999935</v>
          </cell>
          <cell r="D252">
            <v>655.05999999999995</v>
          </cell>
          <cell r="F252">
            <v>304.63000000000062</v>
          </cell>
          <cell r="G252">
            <v>426.48</v>
          </cell>
        </row>
        <row r="253">
          <cell r="B253">
            <v>249</v>
          </cell>
          <cell r="C253">
            <v>469.78999999999934</v>
          </cell>
          <cell r="D253">
            <v>657.71</v>
          </cell>
          <cell r="F253">
            <v>305.86000000000064</v>
          </cell>
          <cell r="G253">
            <v>428.2</v>
          </cell>
        </row>
        <row r="254">
          <cell r="B254">
            <v>250</v>
          </cell>
          <cell r="C254">
            <v>471.67999999999932</v>
          </cell>
          <cell r="D254">
            <v>660.35</v>
          </cell>
          <cell r="F254">
            <v>307.09000000000066</v>
          </cell>
          <cell r="G254">
            <v>429.93</v>
          </cell>
        </row>
        <row r="255">
          <cell r="B255">
            <v>251</v>
          </cell>
          <cell r="C255">
            <v>473.56999999999931</v>
          </cell>
          <cell r="D255">
            <v>663</v>
          </cell>
          <cell r="F255">
            <v>308.32000000000068</v>
          </cell>
          <cell r="G255">
            <v>431.65</v>
          </cell>
        </row>
        <row r="256">
          <cell r="B256">
            <v>252</v>
          </cell>
          <cell r="C256">
            <v>475.4599999999993</v>
          </cell>
          <cell r="D256">
            <v>665.64</v>
          </cell>
          <cell r="F256">
            <v>309.55000000000069</v>
          </cell>
          <cell r="G256">
            <v>433.37</v>
          </cell>
        </row>
        <row r="257">
          <cell r="B257">
            <v>253</v>
          </cell>
          <cell r="C257">
            <v>477.34999999999928</v>
          </cell>
          <cell r="D257">
            <v>668.29</v>
          </cell>
          <cell r="F257">
            <v>310.78000000000071</v>
          </cell>
          <cell r="G257">
            <v>435.09</v>
          </cell>
        </row>
        <row r="258">
          <cell r="B258">
            <v>254</v>
          </cell>
          <cell r="C258">
            <v>479.23999999999927</v>
          </cell>
          <cell r="D258">
            <v>670.94</v>
          </cell>
          <cell r="F258">
            <v>312.01000000000073</v>
          </cell>
          <cell r="G258">
            <v>436.81</v>
          </cell>
        </row>
        <row r="259">
          <cell r="B259">
            <v>255</v>
          </cell>
          <cell r="C259">
            <v>481.12999999999926</v>
          </cell>
          <cell r="D259">
            <v>673.58</v>
          </cell>
          <cell r="F259">
            <v>313.24000000000075</v>
          </cell>
          <cell r="G259">
            <v>438.54</v>
          </cell>
        </row>
        <row r="260">
          <cell r="B260">
            <v>256</v>
          </cell>
          <cell r="C260">
            <v>483.01999999999924</v>
          </cell>
          <cell r="D260">
            <v>676.23</v>
          </cell>
          <cell r="F260">
            <v>314.47000000000077</v>
          </cell>
          <cell r="G260">
            <v>440.26</v>
          </cell>
        </row>
        <row r="261">
          <cell r="B261">
            <v>257</v>
          </cell>
          <cell r="C261">
            <v>484.90999999999923</v>
          </cell>
          <cell r="D261">
            <v>678.87</v>
          </cell>
          <cell r="F261">
            <v>315.70000000000078</v>
          </cell>
          <cell r="G261">
            <v>441.98</v>
          </cell>
        </row>
        <row r="262">
          <cell r="B262">
            <v>258</v>
          </cell>
          <cell r="C262">
            <v>486.79999999999922</v>
          </cell>
          <cell r="D262">
            <v>681.52</v>
          </cell>
          <cell r="F262">
            <v>316.9300000000008</v>
          </cell>
          <cell r="G262">
            <v>443.7</v>
          </cell>
        </row>
        <row r="263">
          <cell r="B263">
            <v>259</v>
          </cell>
          <cell r="C263">
            <v>488.6899999999992</v>
          </cell>
          <cell r="D263">
            <v>684.17</v>
          </cell>
          <cell r="F263">
            <v>318.16000000000082</v>
          </cell>
          <cell r="G263">
            <v>445.42</v>
          </cell>
        </row>
        <row r="264">
          <cell r="B264">
            <v>260</v>
          </cell>
          <cell r="C264">
            <v>490.57999999999919</v>
          </cell>
          <cell r="D264">
            <v>686.81</v>
          </cell>
          <cell r="F264">
            <v>319.39000000000084</v>
          </cell>
          <cell r="G264">
            <v>447.15</v>
          </cell>
        </row>
        <row r="265">
          <cell r="B265">
            <v>261</v>
          </cell>
          <cell r="C265">
            <v>492.46999999999917</v>
          </cell>
          <cell r="D265">
            <v>689.46</v>
          </cell>
          <cell r="F265">
            <v>320.62000000000086</v>
          </cell>
          <cell r="G265">
            <v>448.87</v>
          </cell>
        </row>
        <row r="266">
          <cell r="B266">
            <v>262</v>
          </cell>
          <cell r="C266">
            <v>494.35999999999916</v>
          </cell>
          <cell r="D266">
            <v>692.1</v>
          </cell>
          <cell r="F266">
            <v>321.85000000000088</v>
          </cell>
          <cell r="G266">
            <v>450.59</v>
          </cell>
        </row>
        <row r="267">
          <cell r="B267">
            <v>263</v>
          </cell>
          <cell r="C267">
            <v>496.24999999999915</v>
          </cell>
          <cell r="D267">
            <v>694.75</v>
          </cell>
          <cell r="F267">
            <v>323.08000000000089</v>
          </cell>
          <cell r="G267">
            <v>452.31</v>
          </cell>
        </row>
        <row r="268">
          <cell r="B268">
            <v>264</v>
          </cell>
          <cell r="C268">
            <v>498.13999999999913</v>
          </cell>
          <cell r="D268">
            <v>697.4</v>
          </cell>
          <cell r="F268">
            <v>324.31000000000091</v>
          </cell>
          <cell r="G268">
            <v>454.03</v>
          </cell>
        </row>
        <row r="269">
          <cell r="B269">
            <v>265</v>
          </cell>
          <cell r="C269">
            <v>500.02999999999912</v>
          </cell>
          <cell r="D269">
            <v>700.04</v>
          </cell>
          <cell r="F269">
            <v>325.54000000000093</v>
          </cell>
          <cell r="G269">
            <v>455.76</v>
          </cell>
        </row>
        <row r="270">
          <cell r="B270">
            <v>266</v>
          </cell>
          <cell r="C270">
            <v>501.91999999999911</v>
          </cell>
          <cell r="D270">
            <v>702.69</v>
          </cell>
          <cell r="F270">
            <v>326.77000000000095</v>
          </cell>
          <cell r="G270">
            <v>457.48</v>
          </cell>
        </row>
        <row r="271">
          <cell r="B271">
            <v>267</v>
          </cell>
          <cell r="C271">
            <v>503.80999999999909</v>
          </cell>
          <cell r="D271">
            <v>705.33</v>
          </cell>
          <cell r="F271">
            <v>328.00000000000097</v>
          </cell>
          <cell r="G271">
            <v>459.2</v>
          </cell>
        </row>
        <row r="272">
          <cell r="B272">
            <v>268</v>
          </cell>
          <cell r="C272">
            <v>505.69999999999908</v>
          </cell>
          <cell r="D272">
            <v>707.98</v>
          </cell>
          <cell r="F272">
            <v>329.23000000000098</v>
          </cell>
          <cell r="G272">
            <v>460.92</v>
          </cell>
        </row>
        <row r="273">
          <cell r="B273">
            <v>269</v>
          </cell>
          <cell r="C273">
            <v>507.58999999999907</v>
          </cell>
          <cell r="D273">
            <v>710.63</v>
          </cell>
          <cell r="F273">
            <v>330.460000000001</v>
          </cell>
          <cell r="G273">
            <v>462.64</v>
          </cell>
        </row>
        <row r="274">
          <cell r="B274">
            <v>270</v>
          </cell>
          <cell r="C274">
            <v>509.47999999999905</v>
          </cell>
          <cell r="D274">
            <v>713.27</v>
          </cell>
          <cell r="F274">
            <v>331.69000000000102</v>
          </cell>
          <cell r="G274">
            <v>464.37</v>
          </cell>
        </row>
        <row r="275">
          <cell r="B275">
            <v>271</v>
          </cell>
          <cell r="C275">
            <v>511.36999999999904</v>
          </cell>
          <cell r="D275">
            <v>715.92</v>
          </cell>
          <cell r="F275">
            <v>332.92000000000104</v>
          </cell>
          <cell r="G275">
            <v>466.09</v>
          </cell>
        </row>
        <row r="276">
          <cell r="B276">
            <v>272</v>
          </cell>
          <cell r="C276">
            <v>513.25999999999908</v>
          </cell>
          <cell r="D276">
            <v>718.56</v>
          </cell>
          <cell r="F276">
            <v>334.15000000000106</v>
          </cell>
          <cell r="G276">
            <v>467.81</v>
          </cell>
        </row>
        <row r="277">
          <cell r="B277">
            <v>273</v>
          </cell>
          <cell r="C277">
            <v>515.14999999999907</v>
          </cell>
          <cell r="D277">
            <v>721.21</v>
          </cell>
          <cell r="F277">
            <v>335.38000000000108</v>
          </cell>
          <cell r="G277">
            <v>469.53</v>
          </cell>
        </row>
        <row r="278">
          <cell r="B278">
            <v>274</v>
          </cell>
          <cell r="C278">
            <v>517.03999999999905</v>
          </cell>
          <cell r="D278">
            <v>723.86</v>
          </cell>
          <cell r="F278">
            <v>336.61000000000109</v>
          </cell>
          <cell r="G278">
            <v>471.25</v>
          </cell>
        </row>
        <row r="279">
          <cell r="B279">
            <v>275</v>
          </cell>
          <cell r="C279">
            <v>518.92999999999904</v>
          </cell>
          <cell r="D279">
            <v>726.5</v>
          </cell>
          <cell r="F279">
            <v>337.84000000000111</v>
          </cell>
          <cell r="G279">
            <v>472.98</v>
          </cell>
        </row>
        <row r="280">
          <cell r="B280">
            <v>276</v>
          </cell>
          <cell r="C280">
            <v>520.81999999999903</v>
          </cell>
          <cell r="D280">
            <v>729.15</v>
          </cell>
          <cell r="F280">
            <v>339.07000000000113</v>
          </cell>
          <cell r="G280">
            <v>474.7</v>
          </cell>
        </row>
        <row r="281">
          <cell r="B281">
            <v>277</v>
          </cell>
          <cell r="C281">
            <v>522.70999999999901</v>
          </cell>
          <cell r="D281">
            <v>731.79</v>
          </cell>
          <cell r="F281">
            <v>340.30000000000115</v>
          </cell>
          <cell r="G281">
            <v>476.42</v>
          </cell>
        </row>
        <row r="282">
          <cell r="B282">
            <v>278</v>
          </cell>
          <cell r="C282">
            <v>524.599999999999</v>
          </cell>
          <cell r="D282">
            <v>734.44</v>
          </cell>
          <cell r="F282">
            <v>341.53000000000117</v>
          </cell>
          <cell r="G282">
            <v>478.14</v>
          </cell>
        </row>
        <row r="283">
          <cell r="B283">
            <v>279</v>
          </cell>
          <cell r="C283">
            <v>526.48999999999899</v>
          </cell>
          <cell r="D283">
            <v>737.09</v>
          </cell>
          <cell r="F283">
            <v>342.76000000000118</v>
          </cell>
          <cell r="G283">
            <v>479.86</v>
          </cell>
        </row>
        <row r="284">
          <cell r="B284">
            <v>280</v>
          </cell>
          <cell r="C284">
            <v>528.37999999999897</v>
          </cell>
          <cell r="D284">
            <v>739.73</v>
          </cell>
          <cell r="F284">
            <v>343.9900000000012</v>
          </cell>
          <cell r="G284">
            <v>481.59</v>
          </cell>
        </row>
        <row r="285">
          <cell r="B285">
            <v>281</v>
          </cell>
          <cell r="C285">
            <v>530.26999999999896</v>
          </cell>
          <cell r="D285">
            <v>742.38</v>
          </cell>
          <cell r="F285">
            <v>345.22000000000122</v>
          </cell>
          <cell r="G285">
            <v>483.31</v>
          </cell>
        </row>
        <row r="286">
          <cell r="B286">
            <v>282</v>
          </cell>
          <cell r="C286">
            <v>532.15999999999894</v>
          </cell>
          <cell r="D286">
            <v>745.02</v>
          </cell>
          <cell r="F286">
            <v>346.45000000000124</v>
          </cell>
          <cell r="G286">
            <v>485.03</v>
          </cell>
        </row>
        <row r="287">
          <cell r="B287">
            <v>283</v>
          </cell>
          <cell r="C287">
            <v>534.04999999999893</v>
          </cell>
          <cell r="D287">
            <v>747.67</v>
          </cell>
          <cell r="F287">
            <v>347.68000000000126</v>
          </cell>
          <cell r="G287">
            <v>486.75</v>
          </cell>
        </row>
        <row r="288">
          <cell r="B288">
            <v>284</v>
          </cell>
          <cell r="C288">
            <v>535.93999999999892</v>
          </cell>
          <cell r="D288">
            <v>750.32</v>
          </cell>
          <cell r="F288">
            <v>348.91000000000128</v>
          </cell>
          <cell r="G288">
            <v>488.47</v>
          </cell>
        </row>
        <row r="289">
          <cell r="B289">
            <v>285</v>
          </cell>
          <cell r="C289">
            <v>537.8299999999989</v>
          </cell>
          <cell r="D289">
            <v>752.96</v>
          </cell>
          <cell r="F289">
            <v>350.14000000000129</v>
          </cell>
          <cell r="G289">
            <v>490.2</v>
          </cell>
        </row>
        <row r="290">
          <cell r="B290">
            <v>286</v>
          </cell>
          <cell r="C290">
            <v>539.71999999999889</v>
          </cell>
          <cell r="D290">
            <v>755.61</v>
          </cell>
          <cell r="F290">
            <v>351.37000000000131</v>
          </cell>
          <cell r="G290">
            <v>491.92</v>
          </cell>
        </row>
        <row r="291">
          <cell r="B291">
            <v>287</v>
          </cell>
          <cell r="C291">
            <v>541.60999999999888</v>
          </cell>
          <cell r="D291">
            <v>758.25</v>
          </cell>
          <cell r="F291">
            <v>352.60000000000133</v>
          </cell>
          <cell r="G291">
            <v>493.64</v>
          </cell>
        </row>
        <row r="292">
          <cell r="B292">
            <v>288</v>
          </cell>
          <cell r="C292">
            <v>543.49999999999886</v>
          </cell>
          <cell r="D292">
            <v>760.9</v>
          </cell>
          <cell r="F292">
            <v>353.83000000000135</v>
          </cell>
          <cell r="G292">
            <v>495.36</v>
          </cell>
        </row>
        <row r="293">
          <cell r="B293">
            <v>289</v>
          </cell>
          <cell r="C293">
            <v>545.38999999999885</v>
          </cell>
          <cell r="D293">
            <v>763.55</v>
          </cell>
          <cell r="F293">
            <v>355.06000000000137</v>
          </cell>
          <cell r="G293">
            <v>497.08</v>
          </cell>
        </row>
        <row r="294">
          <cell r="B294">
            <v>290</v>
          </cell>
          <cell r="C294">
            <v>547.27999999999884</v>
          </cell>
          <cell r="D294">
            <v>766.19</v>
          </cell>
          <cell r="F294">
            <v>356.29000000000138</v>
          </cell>
          <cell r="G294">
            <v>498.81</v>
          </cell>
        </row>
        <row r="295">
          <cell r="B295">
            <v>291</v>
          </cell>
          <cell r="C295">
            <v>549.16999999999882</v>
          </cell>
          <cell r="D295">
            <v>768.84</v>
          </cell>
          <cell r="F295">
            <v>357.5200000000014</v>
          </cell>
          <cell r="G295">
            <v>500.53</v>
          </cell>
        </row>
        <row r="296">
          <cell r="B296">
            <v>292</v>
          </cell>
          <cell r="C296">
            <v>551.05999999999881</v>
          </cell>
          <cell r="D296">
            <v>771.48</v>
          </cell>
          <cell r="F296">
            <v>358.75000000000142</v>
          </cell>
          <cell r="G296">
            <v>502.25</v>
          </cell>
        </row>
        <row r="297">
          <cell r="B297">
            <v>293</v>
          </cell>
          <cell r="C297">
            <v>552.94999999999879</v>
          </cell>
          <cell r="D297">
            <v>774.13</v>
          </cell>
          <cell r="F297">
            <v>359.98000000000144</v>
          </cell>
          <cell r="G297">
            <v>503.97</v>
          </cell>
        </row>
        <row r="298">
          <cell r="B298">
            <v>294</v>
          </cell>
          <cell r="C298">
            <v>554.83999999999878</v>
          </cell>
          <cell r="D298">
            <v>776.78</v>
          </cell>
          <cell r="F298">
            <v>361.21000000000146</v>
          </cell>
          <cell r="G298">
            <v>505.69</v>
          </cell>
        </row>
        <row r="299">
          <cell r="B299">
            <v>295</v>
          </cell>
          <cell r="C299">
            <v>556.72999999999877</v>
          </cell>
          <cell r="D299">
            <v>779.42</v>
          </cell>
          <cell r="F299">
            <v>362.44000000000148</v>
          </cell>
          <cell r="G299">
            <v>507.42</v>
          </cell>
        </row>
        <row r="300">
          <cell r="B300">
            <v>296</v>
          </cell>
          <cell r="C300">
            <v>558.61999999999875</v>
          </cell>
          <cell r="D300">
            <v>782.07</v>
          </cell>
          <cell r="F300">
            <v>363.67000000000149</v>
          </cell>
          <cell r="G300">
            <v>509.14</v>
          </cell>
        </row>
        <row r="301">
          <cell r="B301">
            <v>297</v>
          </cell>
          <cell r="C301">
            <v>560.50999999999874</v>
          </cell>
          <cell r="D301">
            <v>784.71</v>
          </cell>
          <cell r="F301">
            <v>364.90000000000151</v>
          </cell>
          <cell r="G301">
            <v>510.86</v>
          </cell>
        </row>
        <row r="302">
          <cell r="B302">
            <v>298</v>
          </cell>
          <cell r="C302">
            <v>562.39999999999873</v>
          </cell>
          <cell r="D302">
            <v>787.36</v>
          </cell>
          <cell r="F302">
            <v>366.13000000000153</v>
          </cell>
          <cell r="G302">
            <v>512.58000000000004</v>
          </cell>
        </row>
        <row r="303">
          <cell r="B303">
            <v>299</v>
          </cell>
          <cell r="C303">
            <v>564.28999999999871</v>
          </cell>
          <cell r="D303">
            <v>790.01</v>
          </cell>
          <cell r="F303">
            <v>367.36000000000155</v>
          </cell>
          <cell r="G303">
            <v>514.29999999999995</v>
          </cell>
        </row>
        <row r="304">
          <cell r="B304">
            <v>300</v>
          </cell>
          <cell r="C304">
            <v>566.1799999999987</v>
          </cell>
          <cell r="D304">
            <v>792.65</v>
          </cell>
          <cell r="F304">
            <v>368.59000000000157</v>
          </cell>
          <cell r="G304">
            <v>516.03</v>
          </cell>
        </row>
        <row r="305">
          <cell r="B305">
            <v>301</v>
          </cell>
          <cell r="C305">
            <v>568.06999999999869</v>
          </cell>
          <cell r="D305">
            <v>795.3</v>
          </cell>
          <cell r="F305">
            <v>369.82000000000158</v>
          </cell>
          <cell r="G305">
            <v>517.75</v>
          </cell>
        </row>
        <row r="306">
          <cell r="B306">
            <v>302</v>
          </cell>
          <cell r="C306">
            <v>569.95999999999867</v>
          </cell>
          <cell r="D306">
            <v>797.94</v>
          </cell>
          <cell r="F306">
            <v>371.0500000000016</v>
          </cell>
          <cell r="G306">
            <v>519.47</v>
          </cell>
        </row>
        <row r="307">
          <cell r="B307">
            <v>303</v>
          </cell>
          <cell r="C307">
            <v>571.84999999999866</v>
          </cell>
          <cell r="D307">
            <v>800.59</v>
          </cell>
          <cell r="F307">
            <v>372.28000000000162</v>
          </cell>
          <cell r="G307">
            <v>521.19000000000005</v>
          </cell>
        </row>
        <row r="308">
          <cell r="B308">
            <v>304</v>
          </cell>
          <cell r="C308">
            <v>573.73999999999864</v>
          </cell>
          <cell r="D308">
            <v>803.24</v>
          </cell>
          <cell r="F308">
            <v>373.51000000000164</v>
          </cell>
          <cell r="G308">
            <v>522.91</v>
          </cell>
        </row>
        <row r="309">
          <cell r="B309">
            <v>305</v>
          </cell>
          <cell r="C309">
            <v>575.62999999999863</v>
          </cell>
          <cell r="D309">
            <v>805.88</v>
          </cell>
          <cell r="F309">
            <v>374.74000000000166</v>
          </cell>
          <cell r="G309">
            <v>524.64</v>
          </cell>
        </row>
        <row r="310">
          <cell r="B310">
            <v>306</v>
          </cell>
          <cell r="C310">
            <v>577.51999999999862</v>
          </cell>
          <cell r="D310">
            <v>808.53</v>
          </cell>
          <cell r="F310">
            <v>375.97000000000168</v>
          </cell>
          <cell r="G310">
            <v>526.36</v>
          </cell>
        </row>
        <row r="311">
          <cell r="B311">
            <v>307</v>
          </cell>
          <cell r="C311">
            <v>579.4099999999986</v>
          </cell>
          <cell r="D311">
            <v>811.17</v>
          </cell>
          <cell r="F311">
            <v>377.20000000000169</v>
          </cell>
          <cell r="G311">
            <v>528.08000000000004</v>
          </cell>
        </row>
        <row r="312">
          <cell r="B312">
            <v>308</v>
          </cell>
          <cell r="C312">
            <v>581.29999999999859</v>
          </cell>
          <cell r="D312">
            <v>813.82</v>
          </cell>
          <cell r="F312">
            <v>378.43000000000171</v>
          </cell>
          <cell r="G312">
            <v>529.79999999999995</v>
          </cell>
        </row>
        <row r="313">
          <cell r="B313">
            <v>309</v>
          </cell>
          <cell r="C313">
            <v>583.18999999999858</v>
          </cell>
          <cell r="D313">
            <v>816.47</v>
          </cell>
          <cell r="F313">
            <v>379.66000000000173</v>
          </cell>
          <cell r="G313">
            <v>531.52</v>
          </cell>
        </row>
        <row r="314">
          <cell r="B314">
            <v>310</v>
          </cell>
          <cell r="C314">
            <v>585.07999999999856</v>
          </cell>
          <cell r="D314">
            <v>819.11</v>
          </cell>
          <cell r="F314">
            <v>380.89000000000175</v>
          </cell>
          <cell r="G314">
            <v>533.25</v>
          </cell>
        </row>
        <row r="315">
          <cell r="B315">
            <v>311</v>
          </cell>
          <cell r="C315">
            <v>586.96999999999855</v>
          </cell>
          <cell r="D315">
            <v>821.76</v>
          </cell>
          <cell r="F315">
            <v>382.12000000000177</v>
          </cell>
          <cell r="G315">
            <v>534.97</v>
          </cell>
        </row>
        <row r="316">
          <cell r="B316">
            <v>312</v>
          </cell>
          <cell r="C316">
            <v>588.85999999999854</v>
          </cell>
          <cell r="D316">
            <v>824.4</v>
          </cell>
          <cell r="F316">
            <v>383.35000000000178</v>
          </cell>
          <cell r="G316">
            <v>536.69000000000005</v>
          </cell>
        </row>
        <row r="317">
          <cell r="B317">
            <v>313</v>
          </cell>
          <cell r="C317">
            <v>590.74999999999852</v>
          </cell>
          <cell r="D317">
            <v>827.05</v>
          </cell>
          <cell r="F317">
            <v>384.5800000000018</v>
          </cell>
          <cell r="G317">
            <v>538.41</v>
          </cell>
        </row>
        <row r="318">
          <cell r="B318">
            <v>314</v>
          </cell>
          <cell r="C318">
            <v>592.63999999999851</v>
          </cell>
          <cell r="D318">
            <v>829.7</v>
          </cell>
          <cell r="F318">
            <v>385.81000000000182</v>
          </cell>
          <cell r="G318">
            <v>540.13</v>
          </cell>
        </row>
        <row r="319">
          <cell r="B319">
            <v>315</v>
          </cell>
          <cell r="C319">
            <v>594.52999999999849</v>
          </cell>
          <cell r="D319">
            <v>832.34</v>
          </cell>
          <cell r="F319">
            <v>387.04000000000184</v>
          </cell>
          <cell r="G319">
            <v>541.86</v>
          </cell>
        </row>
        <row r="320">
          <cell r="B320">
            <v>316</v>
          </cell>
          <cell r="C320">
            <v>596.41999999999848</v>
          </cell>
          <cell r="D320">
            <v>834.99</v>
          </cell>
          <cell r="F320">
            <v>388.27000000000186</v>
          </cell>
          <cell r="G320">
            <v>543.58000000000004</v>
          </cell>
        </row>
        <row r="321">
          <cell r="B321">
            <v>317</v>
          </cell>
          <cell r="C321">
            <v>598.30999999999847</v>
          </cell>
          <cell r="D321">
            <v>837.63</v>
          </cell>
          <cell r="F321">
            <v>389.50000000000188</v>
          </cell>
          <cell r="G321">
            <v>545.29999999999995</v>
          </cell>
        </row>
        <row r="322">
          <cell r="B322">
            <v>318</v>
          </cell>
          <cell r="C322">
            <v>600.19999999999845</v>
          </cell>
          <cell r="D322">
            <v>840.28</v>
          </cell>
          <cell r="F322">
            <v>390.73000000000189</v>
          </cell>
          <cell r="G322">
            <v>547.02</v>
          </cell>
        </row>
        <row r="323">
          <cell r="B323">
            <v>319</v>
          </cell>
          <cell r="C323">
            <v>602.08999999999844</v>
          </cell>
          <cell r="D323">
            <v>842.93</v>
          </cell>
          <cell r="F323">
            <v>391.96000000000191</v>
          </cell>
          <cell r="G323">
            <v>548.74</v>
          </cell>
        </row>
        <row r="324">
          <cell r="B324">
            <v>320</v>
          </cell>
          <cell r="C324">
            <v>603.97999999999843</v>
          </cell>
          <cell r="D324">
            <v>845.57</v>
          </cell>
          <cell r="F324">
            <v>393.19000000000193</v>
          </cell>
          <cell r="G324">
            <v>550.47</v>
          </cell>
        </row>
        <row r="325">
          <cell r="B325">
            <v>321</v>
          </cell>
          <cell r="C325">
            <v>605.86999999999841</v>
          </cell>
          <cell r="D325">
            <v>848.22</v>
          </cell>
          <cell r="F325">
            <v>394.42000000000195</v>
          </cell>
          <cell r="G325">
            <v>552.19000000000005</v>
          </cell>
        </row>
        <row r="326">
          <cell r="B326">
            <v>322</v>
          </cell>
          <cell r="C326">
            <v>607.7599999999984</v>
          </cell>
          <cell r="D326">
            <v>850.86</v>
          </cell>
          <cell r="F326">
            <v>395.65000000000197</v>
          </cell>
          <cell r="G326">
            <v>553.91</v>
          </cell>
        </row>
        <row r="327">
          <cell r="B327">
            <v>323</v>
          </cell>
          <cell r="C327">
            <v>609.64999999999839</v>
          </cell>
          <cell r="D327">
            <v>853.51</v>
          </cell>
          <cell r="F327">
            <v>396.88000000000198</v>
          </cell>
          <cell r="G327">
            <v>555.63</v>
          </cell>
        </row>
        <row r="328">
          <cell r="B328">
            <v>324</v>
          </cell>
          <cell r="C328">
            <v>611.53999999999837</v>
          </cell>
          <cell r="D328">
            <v>856.16</v>
          </cell>
          <cell r="F328">
            <v>398.110000000002</v>
          </cell>
          <cell r="G328">
            <v>557.35</v>
          </cell>
        </row>
        <row r="329">
          <cell r="B329">
            <v>325</v>
          </cell>
          <cell r="C329">
            <v>613.42999999999836</v>
          </cell>
          <cell r="D329">
            <v>858.8</v>
          </cell>
          <cell r="F329">
            <v>399.34000000000202</v>
          </cell>
          <cell r="G329">
            <v>559.08000000000004</v>
          </cell>
        </row>
        <row r="330">
          <cell r="B330">
            <v>326</v>
          </cell>
          <cell r="C330">
            <v>615.31999999999834</v>
          </cell>
          <cell r="D330">
            <v>861.45</v>
          </cell>
          <cell r="F330">
            <v>400.57000000000204</v>
          </cell>
          <cell r="G330">
            <v>560.79999999999995</v>
          </cell>
        </row>
        <row r="331">
          <cell r="B331">
            <v>327</v>
          </cell>
          <cell r="C331">
            <v>617.20999999999833</v>
          </cell>
          <cell r="D331">
            <v>864.09</v>
          </cell>
          <cell r="F331">
            <v>401.80000000000206</v>
          </cell>
          <cell r="G331">
            <v>562.52</v>
          </cell>
        </row>
        <row r="332">
          <cell r="B332">
            <v>328</v>
          </cell>
          <cell r="C332">
            <v>619.09999999999832</v>
          </cell>
          <cell r="D332">
            <v>866.74</v>
          </cell>
          <cell r="F332">
            <v>403.03000000000208</v>
          </cell>
          <cell r="G332">
            <v>564.24</v>
          </cell>
        </row>
        <row r="333">
          <cell r="B333">
            <v>329</v>
          </cell>
          <cell r="C333">
            <v>620.9899999999983</v>
          </cell>
          <cell r="D333">
            <v>869.39</v>
          </cell>
          <cell r="F333">
            <v>404.26000000000209</v>
          </cell>
          <cell r="G333">
            <v>565.96</v>
          </cell>
        </row>
        <row r="334">
          <cell r="B334">
            <v>330</v>
          </cell>
          <cell r="C334">
            <v>622.87999999999829</v>
          </cell>
          <cell r="D334">
            <v>872.03</v>
          </cell>
          <cell r="F334">
            <v>405.49000000000211</v>
          </cell>
          <cell r="G334">
            <v>567.69000000000005</v>
          </cell>
        </row>
        <row r="335">
          <cell r="B335">
            <v>331</v>
          </cell>
          <cell r="C335">
            <v>624.76999999999828</v>
          </cell>
          <cell r="D335">
            <v>874.68</v>
          </cell>
          <cell r="F335">
            <v>406.72000000000213</v>
          </cell>
          <cell r="G335">
            <v>569.41</v>
          </cell>
        </row>
        <row r="336">
          <cell r="B336">
            <v>332</v>
          </cell>
          <cell r="C336">
            <v>626.65999999999826</v>
          </cell>
          <cell r="D336">
            <v>877.32</v>
          </cell>
          <cell r="F336">
            <v>407.95000000000215</v>
          </cell>
          <cell r="G336">
            <v>571.13</v>
          </cell>
        </row>
        <row r="337">
          <cell r="B337">
            <v>333</v>
          </cell>
          <cell r="C337">
            <v>628.54999999999825</v>
          </cell>
          <cell r="D337">
            <v>879.97</v>
          </cell>
          <cell r="F337">
            <v>409.18000000000217</v>
          </cell>
          <cell r="G337">
            <v>572.85</v>
          </cell>
        </row>
        <row r="338">
          <cell r="B338">
            <v>334</v>
          </cell>
          <cell r="C338">
            <v>630.43999999999824</v>
          </cell>
          <cell r="D338">
            <v>882.62</v>
          </cell>
          <cell r="F338">
            <v>410.41000000000219</v>
          </cell>
          <cell r="G338">
            <v>574.57000000000005</v>
          </cell>
        </row>
        <row r="339">
          <cell r="B339">
            <v>335</v>
          </cell>
          <cell r="C339">
            <v>632.32999999999822</v>
          </cell>
          <cell r="D339">
            <v>885.26</v>
          </cell>
          <cell r="F339">
            <v>411.6400000000022</v>
          </cell>
          <cell r="G339">
            <v>576.29999999999995</v>
          </cell>
        </row>
        <row r="340">
          <cell r="B340">
            <v>336</v>
          </cell>
          <cell r="C340">
            <v>634.21999999999821</v>
          </cell>
          <cell r="D340">
            <v>887.91</v>
          </cell>
          <cell r="F340">
            <v>412.87000000000222</v>
          </cell>
          <cell r="G340">
            <v>578.02</v>
          </cell>
        </row>
        <row r="341">
          <cell r="B341">
            <v>337</v>
          </cell>
          <cell r="C341">
            <v>636.10999999999819</v>
          </cell>
          <cell r="D341">
            <v>890.55</v>
          </cell>
          <cell r="F341">
            <v>414.10000000000224</v>
          </cell>
          <cell r="G341">
            <v>579.74</v>
          </cell>
        </row>
        <row r="342">
          <cell r="B342">
            <v>338</v>
          </cell>
          <cell r="C342">
            <v>637.99999999999818</v>
          </cell>
          <cell r="D342">
            <v>893.2</v>
          </cell>
          <cell r="F342">
            <v>415.33000000000226</v>
          </cell>
          <cell r="G342">
            <v>581.46</v>
          </cell>
        </row>
        <row r="343">
          <cell r="B343">
            <v>339</v>
          </cell>
          <cell r="C343">
            <v>639.88999999999817</v>
          </cell>
          <cell r="D343">
            <v>895.85</v>
          </cell>
          <cell r="F343">
            <v>416.56000000000228</v>
          </cell>
          <cell r="G343">
            <v>583.17999999999995</v>
          </cell>
        </row>
        <row r="344">
          <cell r="B344">
            <v>340</v>
          </cell>
          <cell r="C344">
            <v>641.77999999999815</v>
          </cell>
          <cell r="D344">
            <v>898.49</v>
          </cell>
          <cell r="F344">
            <v>417.79000000000229</v>
          </cell>
          <cell r="G344">
            <v>584.91</v>
          </cell>
        </row>
        <row r="345">
          <cell r="B345">
            <v>341</v>
          </cell>
          <cell r="C345">
            <v>643.66999999999814</v>
          </cell>
          <cell r="D345">
            <v>901.14</v>
          </cell>
          <cell r="F345">
            <v>419.02000000000231</v>
          </cell>
          <cell r="G345">
            <v>586.63</v>
          </cell>
        </row>
        <row r="346">
          <cell r="B346">
            <v>342</v>
          </cell>
          <cell r="C346">
            <v>645.55999999999813</v>
          </cell>
          <cell r="D346">
            <v>903.78</v>
          </cell>
          <cell r="F346">
            <v>420.25000000000233</v>
          </cell>
          <cell r="G346">
            <v>588.35</v>
          </cell>
        </row>
        <row r="347">
          <cell r="B347">
            <v>343</v>
          </cell>
          <cell r="C347">
            <v>647.44999999999811</v>
          </cell>
          <cell r="D347">
            <v>906.43</v>
          </cell>
          <cell r="F347">
            <v>421.48000000000235</v>
          </cell>
          <cell r="G347">
            <v>590.07000000000005</v>
          </cell>
        </row>
        <row r="348">
          <cell r="B348">
            <v>344</v>
          </cell>
          <cell r="C348">
            <v>649.3399999999981</v>
          </cell>
          <cell r="D348">
            <v>909.08</v>
          </cell>
          <cell r="F348">
            <v>422.71000000000237</v>
          </cell>
          <cell r="G348">
            <v>591.79</v>
          </cell>
        </row>
        <row r="349">
          <cell r="B349">
            <v>345</v>
          </cell>
          <cell r="C349">
            <v>651.22999999999809</v>
          </cell>
          <cell r="D349">
            <v>911.72</v>
          </cell>
          <cell r="F349">
            <v>423.94000000000239</v>
          </cell>
          <cell r="G349">
            <v>593.52</v>
          </cell>
        </row>
        <row r="350">
          <cell r="B350">
            <v>346</v>
          </cell>
          <cell r="C350">
            <v>653.11999999999807</v>
          </cell>
          <cell r="D350">
            <v>914.37</v>
          </cell>
          <cell r="F350">
            <v>425.1700000000024</v>
          </cell>
          <cell r="G350">
            <v>595.24</v>
          </cell>
        </row>
        <row r="351">
          <cell r="B351">
            <v>347</v>
          </cell>
          <cell r="C351">
            <v>655.00999999999806</v>
          </cell>
          <cell r="D351">
            <v>917.01</v>
          </cell>
          <cell r="F351">
            <v>426.40000000000242</v>
          </cell>
          <cell r="G351">
            <v>596.96</v>
          </cell>
        </row>
        <row r="352">
          <cell r="B352">
            <v>348</v>
          </cell>
          <cell r="C352">
            <v>656.89999999999804</v>
          </cell>
          <cell r="D352">
            <v>919.66</v>
          </cell>
          <cell r="F352">
            <v>427.63000000000244</v>
          </cell>
          <cell r="G352">
            <v>598.67999999999995</v>
          </cell>
        </row>
        <row r="353">
          <cell r="B353">
            <v>349</v>
          </cell>
          <cell r="C353">
            <v>658.78999999999803</v>
          </cell>
          <cell r="D353">
            <v>922.31</v>
          </cell>
          <cell r="F353">
            <v>428.86000000000246</v>
          </cell>
          <cell r="G353">
            <v>600.4</v>
          </cell>
        </row>
        <row r="354">
          <cell r="B354">
            <v>350</v>
          </cell>
          <cell r="C354">
            <v>660.67999999999802</v>
          </cell>
          <cell r="D354">
            <v>924.95</v>
          </cell>
          <cell r="F354">
            <v>430.09000000000248</v>
          </cell>
          <cell r="G354">
            <v>602.13</v>
          </cell>
        </row>
        <row r="355">
          <cell r="B355">
            <v>351</v>
          </cell>
          <cell r="C355">
            <v>662.569999999998</v>
          </cell>
          <cell r="D355">
            <v>927.6</v>
          </cell>
          <cell r="F355">
            <v>431.32000000000249</v>
          </cell>
          <cell r="G355">
            <v>603.85</v>
          </cell>
        </row>
        <row r="356">
          <cell r="B356">
            <v>352</v>
          </cell>
          <cell r="C356">
            <v>664.45999999999799</v>
          </cell>
          <cell r="D356">
            <v>930.24</v>
          </cell>
          <cell r="F356">
            <v>432.55000000000251</v>
          </cell>
          <cell r="G356">
            <v>605.57000000000005</v>
          </cell>
        </row>
        <row r="357">
          <cell r="B357">
            <v>353</v>
          </cell>
          <cell r="C357">
            <v>666.34999999999798</v>
          </cell>
          <cell r="D357">
            <v>932.89</v>
          </cell>
          <cell r="F357">
            <v>433.78000000000253</v>
          </cell>
          <cell r="G357">
            <v>607.29</v>
          </cell>
        </row>
        <row r="358">
          <cell r="B358">
            <v>354</v>
          </cell>
          <cell r="C358">
            <v>668.23999999999796</v>
          </cell>
          <cell r="D358">
            <v>935.54</v>
          </cell>
          <cell r="F358">
            <v>435.01000000000255</v>
          </cell>
          <cell r="G358">
            <v>609.01</v>
          </cell>
        </row>
        <row r="359">
          <cell r="B359">
            <v>355</v>
          </cell>
          <cell r="C359">
            <v>670.12999999999795</v>
          </cell>
          <cell r="D359">
            <v>938.18</v>
          </cell>
          <cell r="F359">
            <v>436.24000000000257</v>
          </cell>
          <cell r="G359">
            <v>610.74</v>
          </cell>
        </row>
        <row r="360">
          <cell r="B360">
            <v>356</v>
          </cell>
          <cell r="C360">
            <v>672.01999999999794</v>
          </cell>
          <cell r="D360">
            <v>940.83</v>
          </cell>
          <cell r="F360">
            <v>437.47000000000259</v>
          </cell>
          <cell r="G360">
            <v>612.46</v>
          </cell>
        </row>
        <row r="361">
          <cell r="B361">
            <v>357</v>
          </cell>
          <cell r="C361">
            <v>673.90999999999792</v>
          </cell>
          <cell r="D361">
            <v>943.47</v>
          </cell>
          <cell r="F361">
            <v>438.7000000000026</v>
          </cell>
          <cell r="G361">
            <v>614.17999999999995</v>
          </cell>
        </row>
        <row r="362">
          <cell r="B362">
            <v>358</v>
          </cell>
          <cell r="C362">
            <v>675.79999999999791</v>
          </cell>
          <cell r="D362">
            <v>946.12</v>
          </cell>
          <cell r="F362">
            <v>439.93000000000262</v>
          </cell>
          <cell r="G362">
            <v>615.9</v>
          </cell>
        </row>
        <row r="363">
          <cell r="B363">
            <v>359</v>
          </cell>
          <cell r="C363">
            <v>677.68999999999789</v>
          </cell>
          <cell r="D363">
            <v>948.77</v>
          </cell>
          <cell r="F363">
            <v>441.16000000000264</v>
          </cell>
          <cell r="G363">
            <v>617.62</v>
          </cell>
        </row>
        <row r="364">
          <cell r="B364">
            <v>360</v>
          </cell>
          <cell r="C364">
            <v>679.57999999999788</v>
          </cell>
          <cell r="D364">
            <v>951.41</v>
          </cell>
          <cell r="F364">
            <v>442.39000000000266</v>
          </cell>
          <cell r="G364">
            <v>619.35</v>
          </cell>
        </row>
        <row r="365">
          <cell r="B365">
            <v>361</v>
          </cell>
          <cell r="C365">
            <v>681.46999999999787</v>
          </cell>
          <cell r="D365">
            <v>954.06</v>
          </cell>
          <cell r="F365">
            <v>443.62000000000268</v>
          </cell>
          <cell r="G365">
            <v>621.07000000000005</v>
          </cell>
        </row>
        <row r="366">
          <cell r="B366">
            <v>362</v>
          </cell>
          <cell r="C366">
            <v>683.35999999999785</v>
          </cell>
          <cell r="D366">
            <v>956.7</v>
          </cell>
          <cell r="F366">
            <v>444.85000000000269</v>
          </cell>
          <cell r="G366">
            <v>622.79</v>
          </cell>
        </row>
        <row r="367">
          <cell r="B367">
            <v>363</v>
          </cell>
          <cell r="C367">
            <v>685.24999999999784</v>
          </cell>
          <cell r="D367">
            <v>959.35</v>
          </cell>
          <cell r="F367">
            <v>446.08000000000271</v>
          </cell>
          <cell r="G367">
            <v>624.51</v>
          </cell>
        </row>
        <row r="368">
          <cell r="B368">
            <v>364</v>
          </cell>
          <cell r="C368">
            <v>687.13999999999783</v>
          </cell>
          <cell r="D368">
            <v>962</v>
          </cell>
          <cell r="F368">
            <v>447.31000000000273</v>
          </cell>
          <cell r="G368">
            <v>626.23</v>
          </cell>
        </row>
        <row r="369">
          <cell r="B369">
            <v>365</v>
          </cell>
          <cell r="C369">
            <v>689.02999999999781</v>
          </cell>
          <cell r="D369">
            <v>964.64</v>
          </cell>
          <cell r="F369">
            <v>448.54000000000275</v>
          </cell>
          <cell r="G369">
            <v>627.96</v>
          </cell>
        </row>
        <row r="370">
          <cell r="B370">
            <v>366</v>
          </cell>
          <cell r="C370">
            <v>690.9199999999978</v>
          </cell>
          <cell r="D370">
            <v>967.29</v>
          </cell>
          <cell r="F370">
            <v>449.77000000000277</v>
          </cell>
          <cell r="G370">
            <v>629.67999999999995</v>
          </cell>
        </row>
        <row r="371">
          <cell r="B371">
            <v>367</v>
          </cell>
          <cell r="C371">
            <v>692.80999999999779</v>
          </cell>
          <cell r="D371">
            <v>969.93</v>
          </cell>
          <cell r="F371">
            <v>451.00000000000279</v>
          </cell>
          <cell r="G371">
            <v>631.4</v>
          </cell>
        </row>
        <row r="372">
          <cell r="B372">
            <v>368</v>
          </cell>
          <cell r="C372">
            <v>694.69999999999777</v>
          </cell>
          <cell r="D372">
            <v>972.58</v>
          </cell>
          <cell r="F372">
            <v>452.2300000000028</v>
          </cell>
          <cell r="G372">
            <v>633.12</v>
          </cell>
        </row>
        <row r="373">
          <cell r="B373">
            <v>369</v>
          </cell>
          <cell r="C373">
            <v>696.58999999999776</v>
          </cell>
          <cell r="D373">
            <v>975.23</v>
          </cell>
          <cell r="F373">
            <v>453.46000000000282</v>
          </cell>
          <cell r="G373">
            <v>634.84</v>
          </cell>
        </row>
        <row r="374">
          <cell r="B374">
            <v>370</v>
          </cell>
          <cell r="C374">
            <v>698.47999999999774</v>
          </cell>
          <cell r="D374">
            <v>977.87</v>
          </cell>
          <cell r="F374">
            <v>454.69000000000284</v>
          </cell>
          <cell r="G374">
            <v>636.57000000000005</v>
          </cell>
        </row>
        <row r="375">
          <cell r="B375">
            <v>371</v>
          </cell>
          <cell r="C375">
            <v>700.36999999999773</v>
          </cell>
          <cell r="D375">
            <v>980.52</v>
          </cell>
          <cell r="F375">
            <v>455.92000000000286</v>
          </cell>
          <cell r="G375">
            <v>638.29</v>
          </cell>
        </row>
        <row r="376">
          <cell r="B376">
            <v>372</v>
          </cell>
          <cell r="C376">
            <v>702.25999999999772</v>
          </cell>
          <cell r="D376">
            <v>983.16</v>
          </cell>
          <cell r="F376">
            <v>457.15000000000288</v>
          </cell>
          <cell r="G376">
            <v>640.01</v>
          </cell>
        </row>
        <row r="377">
          <cell r="B377">
            <v>373</v>
          </cell>
          <cell r="C377">
            <v>704.1499999999977</v>
          </cell>
          <cell r="D377">
            <v>985.81</v>
          </cell>
          <cell r="F377">
            <v>458.38000000000289</v>
          </cell>
          <cell r="G377">
            <v>641.73</v>
          </cell>
        </row>
        <row r="378">
          <cell r="B378">
            <v>374</v>
          </cell>
          <cell r="C378">
            <v>706.03999999999769</v>
          </cell>
          <cell r="D378">
            <v>988.46</v>
          </cell>
          <cell r="F378">
            <v>459.61000000000291</v>
          </cell>
          <cell r="G378">
            <v>643.45000000000005</v>
          </cell>
        </row>
        <row r="379">
          <cell r="B379">
            <v>375</v>
          </cell>
          <cell r="C379">
            <v>707.92999999999768</v>
          </cell>
          <cell r="D379">
            <v>991.1</v>
          </cell>
          <cell r="F379">
            <v>460.84000000000293</v>
          </cell>
          <cell r="G379">
            <v>645.17999999999995</v>
          </cell>
        </row>
        <row r="380">
          <cell r="B380">
            <v>376</v>
          </cell>
          <cell r="C380">
            <v>709.81999999999766</v>
          </cell>
          <cell r="D380">
            <v>993.75</v>
          </cell>
          <cell r="F380">
            <v>462.07000000000295</v>
          </cell>
          <cell r="G380">
            <v>646.9</v>
          </cell>
        </row>
        <row r="381">
          <cell r="B381">
            <v>377</v>
          </cell>
          <cell r="C381">
            <v>711.70999999999765</v>
          </cell>
          <cell r="D381">
            <v>996.39</v>
          </cell>
          <cell r="F381">
            <v>463.30000000000297</v>
          </cell>
          <cell r="G381">
            <v>648.62</v>
          </cell>
        </row>
        <row r="382">
          <cell r="B382">
            <v>378</v>
          </cell>
          <cell r="C382">
            <v>713.59999999999764</v>
          </cell>
          <cell r="D382">
            <v>999.04</v>
          </cell>
          <cell r="F382">
            <v>464.53000000000299</v>
          </cell>
          <cell r="G382">
            <v>650.34</v>
          </cell>
        </row>
        <row r="383">
          <cell r="B383">
            <v>379</v>
          </cell>
          <cell r="C383">
            <v>715.48999999999762</v>
          </cell>
          <cell r="D383">
            <v>1001.69</v>
          </cell>
          <cell r="F383">
            <v>465.760000000003</v>
          </cell>
          <cell r="G383">
            <v>652.05999999999995</v>
          </cell>
        </row>
        <row r="384">
          <cell r="B384">
            <v>380</v>
          </cell>
          <cell r="C384">
            <v>717.37999999999761</v>
          </cell>
          <cell r="D384">
            <v>1004.33</v>
          </cell>
          <cell r="F384">
            <v>466.99000000000302</v>
          </cell>
          <cell r="G384">
            <v>653.79</v>
          </cell>
        </row>
        <row r="385">
          <cell r="B385">
            <v>381</v>
          </cell>
          <cell r="C385">
            <v>719.26999999999759</v>
          </cell>
          <cell r="D385">
            <v>1006.98</v>
          </cell>
          <cell r="F385">
            <v>468.22000000000304</v>
          </cell>
          <cell r="G385">
            <v>655.51</v>
          </cell>
        </row>
        <row r="386">
          <cell r="B386">
            <v>382</v>
          </cell>
          <cell r="C386">
            <v>721.15999999999758</v>
          </cell>
          <cell r="D386">
            <v>1009.62</v>
          </cell>
          <cell r="F386">
            <v>469.45000000000306</v>
          </cell>
          <cell r="G386">
            <v>657.23</v>
          </cell>
        </row>
        <row r="387">
          <cell r="B387">
            <v>383</v>
          </cell>
          <cell r="C387">
            <v>723.04999999999757</v>
          </cell>
          <cell r="D387">
            <v>1012.27</v>
          </cell>
          <cell r="F387">
            <v>470.68000000000308</v>
          </cell>
          <cell r="G387">
            <v>658.95</v>
          </cell>
        </row>
        <row r="388">
          <cell r="B388">
            <v>384</v>
          </cell>
          <cell r="C388">
            <v>724.93999999999755</v>
          </cell>
          <cell r="D388">
            <v>1014.92</v>
          </cell>
          <cell r="F388">
            <v>471.91000000000309</v>
          </cell>
          <cell r="G388">
            <v>660.67</v>
          </cell>
        </row>
        <row r="389">
          <cell r="B389">
            <v>385</v>
          </cell>
          <cell r="C389">
            <v>726.82999999999754</v>
          </cell>
          <cell r="D389">
            <v>1017.56</v>
          </cell>
          <cell r="F389">
            <v>473.14000000000311</v>
          </cell>
          <cell r="G389">
            <v>662.4</v>
          </cell>
        </row>
        <row r="390">
          <cell r="B390">
            <v>386</v>
          </cell>
          <cell r="C390">
            <v>728.71999999999753</v>
          </cell>
          <cell r="D390">
            <v>1020.21</v>
          </cell>
          <cell r="F390">
            <v>474.37000000000313</v>
          </cell>
          <cell r="G390">
            <v>664.12</v>
          </cell>
        </row>
        <row r="391">
          <cell r="B391">
            <v>387</v>
          </cell>
          <cell r="C391">
            <v>730.60999999999751</v>
          </cell>
          <cell r="D391">
            <v>1022.85</v>
          </cell>
          <cell r="F391">
            <v>475.60000000000315</v>
          </cell>
          <cell r="G391">
            <v>665.84</v>
          </cell>
        </row>
        <row r="392">
          <cell r="B392">
            <v>388</v>
          </cell>
          <cell r="C392">
            <v>732.4999999999975</v>
          </cell>
          <cell r="D392">
            <v>1025.5</v>
          </cell>
          <cell r="F392">
            <v>476.83000000000317</v>
          </cell>
          <cell r="G392">
            <v>667.56</v>
          </cell>
        </row>
        <row r="393">
          <cell r="B393">
            <v>389</v>
          </cell>
          <cell r="C393">
            <v>734.38999999999749</v>
          </cell>
          <cell r="D393">
            <v>1028.1500000000001</v>
          </cell>
          <cell r="F393">
            <v>478.06000000000319</v>
          </cell>
          <cell r="G393">
            <v>669.28</v>
          </cell>
        </row>
        <row r="394">
          <cell r="B394">
            <v>390</v>
          </cell>
          <cell r="C394">
            <v>736.27999999999747</v>
          </cell>
          <cell r="D394">
            <v>1030.79</v>
          </cell>
          <cell r="F394">
            <v>479.2900000000032</v>
          </cell>
          <cell r="G394">
            <v>671.01</v>
          </cell>
        </row>
        <row r="395">
          <cell r="B395">
            <v>391</v>
          </cell>
          <cell r="C395">
            <v>738.16999999999746</v>
          </cell>
          <cell r="D395">
            <v>1033.44</v>
          </cell>
          <cell r="F395">
            <v>480.52000000000322</v>
          </cell>
          <cell r="G395">
            <v>672.73</v>
          </cell>
        </row>
        <row r="396">
          <cell r="B396">
            <v>392</v>
          </cell>
          <cell r="C396">
            <v>740.05999999999744</v>
          </cell>
          <cell r="D396">
            <v>1036.08</v>
          </cell>
          <cell r="F396">
            <v>481.75000000000324</v>
          </cell>
          <cell r="G396">
            <v>674.45</v>
          </cell>
        </row>
        <row r="397">
          <cell r="B397">
            <v>393</v>
          </cell>
          <cell r="C397">
            <v>741.94999999999743</v>
          </cell>
          <cell r="D397">
            <v>1038.73</v>
          </cell>
          <cell r="F397">
            <v>482.98000000000326</v>
          </cell>
          <cell r="G397">
            <v>676.17</v>
          </cell>
        </row>
        <row r="398">
          <cell r="B398">
            <v>394</v>
          </cell>
          <cell r="C398">
            <v>743.83999999999742</v>
          </cell>
          <cell r="D398">
            <v>1041.3800000000001</v>
          </cell>
          <cell r="F398">
            <v>484.21000000000328</v>
          </cell>
          <cell r="G398">
            <v>677.89</v>
          </cell>
        </row>
        <row r="399">
          <cell r="B399">
            <v>395</v>
          </cell>
          <cell r="C399">
            <v>745.7299999999974</v>
          </cell>
          <cell r="D399">
            <v>1044.02</v>
          </cell>
          <cell r="F399">
            <v>485.44000000000329</v>
          </cell>
          <cell r="G399">
            <v>679.62</v>
          </cell>
        </row>
        <row r="400">
          <cell r="B400">
            <v>396</v>
          </cell>
          <cell r="C400">
            <v>747.61999999999739</v>
          </cell>
          <cell r="D400">
            <v>1046.67</v>
          </cell>
          <cell r="F400">
            <v>486.67000000000331</v>
          </cell>
          <cell r="G400">
            <v>681.34</v>
          </cell>
        </row>
        <row r="401">
          <cell r="B401">
            <v>397</v>
          </cell>
          <cell r="C401">
            <v>749.50999999999738</v>
          </cell>
          <cell r="D401">
            <v>1049.31</v>
          </cell>
          <cell r="F401">
            <v>487.90000000000333</v>
          </cell>
          <cell r="G401">
            <v>683.06</v>
          </cell>
        </row>
        <row r="402">
          <cell r="B402">
            <v>398</v>
          </cell>
          <cell r="C402">
            <v>751.39999999999736</v>
          </cell>
          <cell r="D402">
            <v>1051.96</v>
          </cell>
          <cell r="F402">
            <v>489.13000000000335</v>
          </cell>
          <cell r="G402">
            <v>684.78</v>
          </cell>
        </row>
        <row r="403">
          <cell r="B403">
            <v>399</v>
          </cell>
          <cell r="C403">
            <v>753.28999999999735</v>
          </cell>
          <cell r="D403">
            <v>1054.6099999999999</v>
          </cell>
          <cell r="F403">
            <v>490.36000000000337</v>
          </cell>
          <cell r="G403">
            <v>686.5</v>
          </cell>
        </row>
        <row r="404">
          <cell r="B404">
            <v>400</v>
          </cell>
          <cell r="C404">
            <v>755.17999999999734</v>
          </cell>
          <cell r="D404">
            <v>1057.25</v>
          </cell>
          <cell r="F404">
            <v>491.59000000000339</v>
          </cell>
          <cell r="G404">
            <v>688.23</v>
          </cell>
        </row>
        <row r="405">
          <cell r="B405">
            <v>401</v>
          </cell>
          <cell r="C405">
            <v>757.06999999999732</v>
          </cell>
          <cell r="D405">
            <v>1059.9000000000001</v>
          </cell>
          <cell r="F405">
            <v>492.8200000000034</v>
          </cell>
          <cell r="G405">
            <v>689.95</v>
          </cell>
        </row>
        <row r="406">
          <cell r="B406">
            <v>402</v>
          </cell>
          <cell r="C406">
            <v>758.95999999999731</v>
          </cell>
          <cell r="D406">
            <v>1062.54</v>
          </cell>
          <cell r="F406">
            <v>494.05000000000342</v>
          </cell>
          <cell r="G406">
            <v>691.67</v>
          </cell>
        </row>
        <row r="407">
          <cell r="B407">
            <v>403</v>
          </cell>
          <cell r="C407">
            <v>760.84999999999729</v>
          </cell>
          <cell r="D407">
            <v>1065.19</v>
          </cell>
          <cell r="F407">
            <v>495.28000000000344</v>
          </cell>
          <cell r="G407">
            <v>693.39</v>
          </cell>
        </row>
        <row r="408">
          <cell r="B408">
            <v>404</v>
          </cell>
          <cell r="C408">
            <v>762.73999999999728</v>
          </cell>
          <cell r="D408">
            <v>1067.8399999999999</v>
          </cell>
          <cell r="F408">
            <v>496.51000000000346</v>
          </cell>
          <cell r="G408">
            <v>695.11</v>
          </cell>
        </row>
        <row r="409">
          <cell r="B409">
            <v>405</v>
          </cell>
          <cell r="C409">
            <v>764.62999999999727</v>
          </cell>
          <cell r="D409">
            <v>1070.48</v>
          </cell>
          <cell r="F409">
            <v>497.74000000000348</v>
          </cell>
          <cell r="G409">
            <v>696.84</v>
          </cell>
        </row>
        <row r="410">
          <cell r="B410">
            <v>406</v>
          </cell>
          <cell r="C410">
            <v>766.51999999999725</v>
          </cell>
          <cell r="D410">
            <v>1073.1300000000001</v>
          </cell>
          <cell r="F410">
            <v>498.97000000000349</v>
          </cell>
          <cell r="G410">
            <v>698.56</v>
          </cell>
        </row>
        <row r="411">
          <cell r="B411">
            <v>407</v>
          </cell>
          <cell r="C411">
            <v>768.40999999999724</v>
          </cell>
          <cell r="D411">
            <v>1075.77</v>
          </cell>
          <cell r="F411">
            <v>500.20000000000351</v>
          </cell>
          <cell r="G411">
            <v>700.28</v>
          </cell>
        </row>
        <row r="412">
          <cell r="B412">
            <v>408</v>
          </cell>
          <cell r="C412">
            <v>770.29999999999723</v>
          </cell>
          <cell r="D412">
            <v>1078.42</v>
          </cell>
          <cell r="F412">
            <v>501.43000000000353</v>
          </cell>
          <cell r="G412">
            <v>702</v>
          </cell>
        </row>
        <row r="413">
          <cell r="B413">
            <v>409</v>
          </cell>
          <cell r="C413">
            <v>772.18999999999721</v>
          </cell>
          <cell r="D413">
            <v>1081.07</v>
          </cell>
          <cell r="F413">
            <v>502.66000000000355</v>
          </cell>
          <cell r="G413">
            <v>703.72</v>
          </cell>
        </row>
        <row r="414">
          <cell r="B414">
            <v>410</v>
          </cell>
          <cell r="C414">
            <v>774.0799999999972</v>
          </cell>
          <cell r="D414">
            <v>1083.71</v>
          </cell>
          <cell r="F414">
            <v>503.89000000000357</v>
          </cell>
          <cell r="G414">
            <v>705.45</v>
          </cell>
        </row>
        <row r="415">
          <cell r="B415">
            <v>411</v>
          </cell>
          <cell r="C415">
            <v>775.96999999999719</v>
          </cell>
          <cell r="D415">
            <v>1086.3599999999999</v>
          </cell>
          <cell r="F415">
            <v>505.12000000000359</v>
          </cell>
          <cell r="G415">
            <v>707.17</v>
          </cell>
        </row>
        <row r="416">
          <cell r="B416">
            <v>412</v>
          </cell>
          <cell r="C416">
            <v>777.85999999999717</v>
          </cell>
          <cell r="D416">
            <v>1089</v>
          </cell>
          <cell r="F416">
            <v>506.3500000000036</v>
          </cell>
          <cell r="G416">
            <v>708.89</v>
          </cell>
        </row>
        <row r="417">
          <cell r="B417">
            <v>413</v>
          </cell>
          <cell r="C417">
            <v>779.74999999999716</v>
          </cell>
          <cell r="D417">
            <v>1091.6500000000001</v>
          </cell>
          <cell r="F417">
            <v>507.58000000000362</v>
          </cell>
          <cell r="G417">
            <v>710.61</v>
          </cell>
        </row>
        <row r="418">
          <cell r="B418">
            <v>414</v>
          </cell>
          <cell r="C418">
            <v>781.63999999999714</v>
          </cell>
          <cell r="D418">
            <v>1094.3</v>
          </cell>
          <cell r="F418">
            <v>508.81000000000364</v>
          </cell>
          <cell r="G418">
            <v>712.33</v>
          </cell>
        </row>
        <row r="419">
          <cell r="B419">
            <v>415</v>
          </cell>
          <cell r="C419">
            <v>783.52999999999713</v>
          </cell>
          <cell r="D419">
            <v>1096.94</v>
          </cell>
          <cell r="F419">
            <v>510.04000000000366</v>
          </cell>
          <cell r="G419">
            <v>714.06</v>
          </cell>
        </row>
        <row r="420">
          <cell r="B420">
            <v>416</v>
          </cell>
          <cell r="C420">
            <v>785.41999999999712</v>
          </cell>
          <cell r="D420">
            <v>1099.5899999999999</v>
          </cell>
          <cell r="F420">
            <v>511.27000000000368</v>
          </cell>
          <cell r="G420">
            <v>715.78</v>
          </cell>
        </row>
        <row r="421">
          <cell r="B421">
            <v>417</v>
          </cell>
          <cell r="C421">
            <v>787.3099999999971</v>
          </cell>
          <cell r="D421">
            <v>1102.23</v>
          </cell>
          <cell r="F421">
            <v>512.50000000000364</v>
          </cell>
          <cell r="G421">
            <v>717.5</v>
          </cell>
        </row>
        <row r="422">
          <cell r="B422">
            <v>418</v>
          </cell>
          <cell r="C422">
            <v>789.19999999999709</v>
          </cell>
          <cell r="D422">
            <v>1104.8800000000001</v>
          </cell>
          <cell r="F422">
            <v>513.73000000000366</v>
          </cell>
          <cell r="G422">
            <v>719.22</v>
          </cell>
        </row>
        <row r="423">
          <cell r="B423">
            <v>419</v>
          </cell>
          <cell r="C423">
            <v>791.08999999999708</v>
          </cell>
          <cell r="D423">
            <v>1107.53</v>
          </cell>
          <cell r="F423">
            <v>514.96000000000367</v>
          </cell>
          <cell r="G423">
            <v>720.94</v>
          </cell>
        </row>
        <row r="424">
          <cell r="B424">
            <v>420</v>
          </cell>
          <cell r="C424">
            <v>792.97999999999706</v>
          </cell>
          <cell r="D424">
            <v>1110.17</v>
          </cell>
          <cell r="F424">
            <v>516.19000000000369</v>
          </cell>
          <cell r="G424">
            <v>722.67</v>
          </cell>
        </row>
        <row r="425">
          <cell r="B425">
            <v>421</v>
          </cell>
          <cell r="C425">
            <v>794.86999999999705</v>
          </cell>
          <cell r="D425">
            <v>1112.82</v>
          </cell>
          <cell r="F425">
            <v>517.42000000000371</v>
          </cell>
          <cell r="G425">
            <v>724.39</v>
          </cell>
        </row>
        <row r="426">
          <cell r="B426">
            <v>422</v>
          </cell>
          <cell r="C426">
            <v>796.75999999999704</v>
          </cell>
          <cell r="D426">
            <v>1115.46</v>
          </cell>
          <cell r="F426">
            <v>518.65000000000373</v>
          </cell>
          <cell r="G426">
            <v>726.11</v>
          </cell>
        </row>
        <row r="427">
          <cell r="B427">
            <v>423</v>
          </cell>
          <cell r="C427">
            <v>798.64999999999702</v>
          </cell>
          <cell r="D427">
            <v>1118.1099999999999</v>
          </cell>
          <cell r="F427">
            <v>519.88000000000375</v>
          </cell>
          <cell r="G427">
            <v>727.83</v>
          </cell>
        </row>
        <row r="428">
          <cell r="B428">
            <v>424</v>
          </cell>
          <cell r="C428">
            <v>800.53999999999701</v>
          </cell>
          <cell r="D428">
            <v>1120.76</v>
          </cell>
          <cell r="F428">
            <v>521.11000000000377</v>
          </cell>
          <cell r="G428">
            <v>729.55</v>
          </cell>
        </row>
        <row r="429">
          <cell r="B429">
            <v>425</v>
          </cell>
          <cell r="C429">
            <v>802.42999999999699</v>
          </cell>
          <cell r="D429">
            <v>1123.4000000000001</v>
          </cell>
          <cell r="F429">
            <v>522.34000000000378</v>
          </cell>
          <cell r="G429">
            <v>731.28</v>
          </cell>
        </row>
        <row r="430">
          <cell r="B430">
            <v>426</v>
          </cell>
          <cell r="C430">
            <v>804.31999999999698</v>
          </cell>
          <cell r="D430">
            <v>1126.05</v>
          </cell>
          <cell r="F430">
            <v>523.5700000000038</v>
          </cell>
          <cell r="G430">
            <v>733</v>
          </cell>
        </row>
        <row r="431">
          <cell r="B431">
            <v>427</v>
          </cell>
          <cell r="C431">
            <v>806.20999999999697</v>
          </cell>
          <cell r="D431">
            <v>1128.69</v>
          </cell>
          <cell r="F431">
            <v>524.80000000000382</v>
          </cell>
          <cell r="G431">
            <v>734.72</v>
          </cell>
        </row>
        <row r="432">
          <cell r="B432">
            <v>428</v>
          </cell>
          <cell r="C432">
            <v>808.09999999999695</v>
          </cell>
          <cell r="D432">
            <v>1131.3399999999999</v>
          </cell>
          <cell r="F432">
            <v>526.03000000000384</v>
          </cell>
          <cell r="G432">
            <v>736.44</v>
          </cell>
        </row>
        <row r="433">
          <cell r="B433">
            <v>429</v>
          </cell>
          <cell r="C433">
            <v>809.98999999999694</v>
          </cell>
          <cell r="D433">
            <v>1133.99</v>
          </cell>
          <cell r="F433">
            <v>527.26000000000386</v>
          </cell>
          <cell r="G433">
            <v>738.16</v>
          </cell>
        </row>
        <row r="434">
          <cell r="B434">
            <v>430</v>
          </cell>
          <cell r="C434">
            <v>811.87999999999693</v>
          </cell>
          <cell r="D434">
            <v>1136.6300000000001</v>
          </cell>
          <cell r="F434">
            <v>528.49000000000387</v>
          </cell>
          <cell r="G434">
            <v>739.89</v>
          </cell>
        </row>
        <row r="435">
          <cell r="B435">
            <v>431</v>
          </cell>
          <cell r="C435">
            <v>813.76999999999691</v>
          </cell>
          <cell r="D435">
            <v>1139.28</v>
          </cell>
          <cell r="F435">
            <v>529.72000000000389</v>
          </cell>
          <cell r="G435">
            <v>741.61</v>
          </cell>
        </row>
        <row r="436">
          <cell r="B436">
            <v>432</v>
          </cell>
          <cell r="C436">
            <v>815.6599999999969</v>
          </cell>
          <cell r="D436">
            <v>1141.92</v>
          </cell>
          <cell r="F436">
            <v>530.95000000000391</v>
          </cell>
          <cell r="G436">
            <v>743.33</v>
          </cell>
        </row>
        <row r="437">
          <cell r="B437">
            <v>433</v>
          </cell>
          <cell r="C437">
            <v>817.54999999999688</v>
          </cell>
          <cell r="D437">
            <v>1144.57</v>
          </cell>
          <cell r="F437">
            <v>532.18000000000393</v>
          </cell>
          <cell r="G437">
            <v>745.05</v>
          </cell>
        </row>
        <row r="438">
          <cell r="B438">
            <v>434</v>
          </cell>
          <cell r="C438">
            <v>819.43999999999687</v>
          </cell>
          <cell r="D438">
            <v>1147.22</v>
          </cell>
          <cell r="F438">
            <v>533.41000000000395</v>
          </cell>
          <cell r="G438">
            <v>746.77</v>
          </cell>
        </row>
        <row r="439">
          <cell r="B439">
            <v>435</v>
          </cell>
          <cell r="C439">
            <v>821.32999999999686</v>
          </cell>
          <cell r="D439">
            <v>1149.8599999999999</v>
          </cell>
          <cell r="F439">
            <v>534.64000000000397</v>
          </cell>
          <cell r="G439">
            <v>748.5</v>
          </cell>
        </row>
        <row r="440">
          <cell r="B440">
            <v>436</v>
          </cell>
          <cell r="C440">
            <v>823.21999999999684</v>
          </cell>
          <cell r="D440">
            <v>1152.51</v>
          </cell>
          <cell r="F440">
            <v>535.87000000000398</v>
          </cell>
          <cell r="G440">
            <v>750.22</v>
          </cell>
        </row>
        <row r="441">
          <cell r="B441">
            <v>437</v>
          </cell>
          <cell r="C441">
            <v>825.10999999999683</v>
          </cell>
          <cell r="D441">
            <v>1155.1500000000001</v>
          </cell>
          <cell r="F441">
            <v>537.100000000004</v>
          </cell>
          <cell r="G441">
            <v>751.94</v>
          </cell>
        </row>
        <row r="442">
          <cell r="B442">
            <v>438</v>
          </cell>
          <cell r="C442">
            <v>826.99999999999682</v>
          </cell>
          <cell r="D442">
            <v>1157.8</v>
          </cell>
          <cell r="F442">
            <v>538.33000000000402</v>
          </cell>
          <cell r="G442">
            <v>753.66</v>
          </cell>
        </row>
        <row r="443">
          <cell r="B443">
            <v>439</v>
          </cell>
          <cell r="C443">
            <v>828.8899999999968</v>
          </cell>
          <cell r="D443">
            <v>1160.45</v>
          </cell>
          <cell r="F443">
            <v>539.56000000000404</v>
          </cell>
          <cell r="G443">
            <v>755.38</v>
          </cell>
        </row>
        <row r="444">
          <cell r="B444">
            <v>440</v>
          </cell>
          <cell r="C444">
            <v>830.77999999999679</v>
          </cell>
          <cell r="D444">
            <v>1163.0899999999999</v>
          </cell>
          <cell r="F444">
            <v>540.79000000000406</v>
          </cell>
          <cell r="G444">
            <v>757.11</v>
          </cell>
        </row>
        <row r="445">
          <cell r="B445">
            <v>441</v>
          </cell>
          <cell r="C445">
            <v>832.66999999999678</v>
          </cell>
          <cell r="D445">
            <v>1165.74</v>
          </cell>
          <cell r="F445">
            <v>542.02000000000407</v>
          </cell>
          <cell r="G445">
            <v>758.83</v>
          </cell>
        </row>
        <row r="446">
          <cell r="B446">
            <v>442</v>
          </cell>
          <cell r="C446">
            <v>834.55999999999676</v>
          </cell>
          <cell r="D446">
            <v>1168.3800000000001</v>
          </cell>
          <cell r="F446">
            <v>543.25000000000409</v>
          </cell>
          <cell r="G446">
            <v>760.55</v>
          </cell>
        </row>
        <row r="447">
          <cell r="B447">
            <v>443</v>
          </cell>
          <cell r="C447">
            <v>836.44999999999675</v>
          </cell>
          <cell r="D447">
            <v>1171.03</v>
          </cell>
          <cell r="F447">
            <v>544.48000000000411</v>
          </cell>
          <cell r="G447">
            <v>762.27</v>
          </cell>
        </row>
        <row r="448">
          <cell r="B448">
            <v>444</v>
          </cell>
          <cell r="C448">
            <v>838.33999999999673</v>
          </cell>
          <cell r="D448">
            <v>1173.68</v>
          </cell>
          <cell r="F448">
            <v>545.71000000000413</v>
          </cell>
          <cell r="G448">
            <v>763.99</v>
          </cell>
        </row>
        <row r="449">
          <cell r="B449">
            <v>445</v>
          </cell>
          <cell r="C449">
            <v>840.22999999999672</v>
          </cell>
          <cell r="D449">
            <v>1176.32</v>
          </cell>
          <cell r="F449">
            <v>546.94000000000415</v>
          </cell>
          <cell r="G449">
            <v>765.72</v>
          </cell>
        </row>
        <row r="450">
          <cell r="B450">
            <v>446</v>
          </cell>
          <cell r="C450">
            <v>842.11999999999671</v>
          </cell>
          <cell r="D450">
            <v>1178.97</v>
          </cell>
          <cell r="F450">
            <v>548.17000000000417</v>
          </cell>
          <cell r="G450">
            <v>767.44</v>
          </cell>
        </row>
        <row r="451">
          <cell r="B451">
            <v>447</v>
          </cell>
          <cell r="C451">
            <v>844.00999999999669</v>
          </cell>
          <cell r="D451">
            <v>1181.6099999999999</v>
          </cell>
          <cell r="F451">
            <v>549.40000000000418</v>
          </cell>
          <cell r="G451">
            <v>769.16</v>
          </cell>
        </row>
        <row r="452">
          <cell r="B452">
            <v>448</v>
          </cell>
          <cell r="C452">
            <v>845.89999999999668</v>
          </cell>
          <cell r="D452">
            <v>1184.26</v>
          </cell>
          <cell r="F452">
            <v>550.6300000000042</v>
          </cell>
          <cell r="G452">
            <v>770.88</v>
          </cell>
        </row>
        <row r="453">
          <cell r="B453">
            <v>449</v>
          </cell>
          <cell r="C453">
            <v>847.78999999999667</v>
          </cell>
          <cell r="D453">
            <v>1186.9100000000001</v>
          </cell>
          <cell r="F453">
            <v>551.86000000000422</v>
          </cell>
          <cell r="G453">
            <v>772.6</v>
          </cell>
        </row>
        <row r="454">
          <cell r="B454">
            <v>450</v>
          </cell>
          <cell r="C454">
            <v>849.67999999999665</v>
          </cell>
          <cell r="D454">
            <v>1189.55</v>
          </cell>
          <cell r="F454">
            <v>553.09000000000424</v>
          </cell>
          <cell r="G454">
            <v>774.33</v>
          </cell>
        </row>
        <row r="455">
          <cell r="B455">
            <v>451</v>
          </cell>
          <cell r="C455">
            <v>851.56999999999664</v>
          </cell>
          <cell r="D455">
            <v>1192.2</v>
          </cell>
          <cell r="F455">
            <v>554.32000000000426</v>
          </cell>
          <cell r="G455">
            <v>776.05</v>
          </cell>
        </row>
        <row r="456">
          <cell r="B456">
            <v>452</v>
          </cell>
          <cell r="C456">
            <v>853.45999999999663</v>
          </cell>
          <cell r="D456">
            <v>1194.8399999999999</v>
          </cell>
          <cell r="F456">
            <v>555.55000000000427</v>
          </cell>
          <cell r="G456">
            <v>777.77</v>
          </cell>
        </row>
        <row r="457">
          <cell r="B457">
            <v>453</v>
          </cell>
          <cell r="C457">
            <v>855.34999999999661</v>
          </cell>
          <cell r="D457">
            <v>1197.49</v>
          </cell>
          <cell r="F457">
            <v>556.78000000000429</v>
          </cell>
          <cell r="G457">
            <v>779.49</v>
          </cell>
        </row>
        <row r="458">
          <cell r="B458">
            <v>454</v>
          </cell>
          <cell r="C458">
            <v>857.2399999999966</v>
          </cell>
          <cell r="D458">
            <v>1200.1400000000001</v>
          </cell>
          <cell r="F458">
            <v>558.01000000000431</v>
          </cell>
          <cell r="G458">
            <v>781.21</v>
          </cell>
        </row>
        <row r="459">
          <cell r="B459">
            <v>455</v>
          </cell>
          <cell r="C459">
            <v>859.12999999999658</v>
          </cell>
          <cell r="D459">
            <v>1202.78</v>
          </cell>
          <cell r="F459">
            <v>559.24000000000433</v>
          </cell>
          <cell r="G459">
            <v>782.94</v>
          </cell>
        </row>
        <row r="460">
          <cell r="B460">
            <v>456</v>
          </cell>
          <cell r="C460">
            <v>861.01999999999657</v>
          </cell>
          <cell r="D460">
            <v>1205.43</v>
          </cell>
          <cell r="F460">
            <v>560.47000000000435</v>
          </cell>
          <cell r="G460">
            <v>784.66</v>
          </cell>
        </row>
        <row r="461">
          <cell r="B461">
            <v>457</v>
          </cell>
          <cell r="C461">
            <v>862.90999999999656</v>
          </cell>
          <cell r="D461">
            <v>1208.07</v>
          </cell>
          <cell r="F461">
            <v>561.70000000000437</v>
          </cell>
          <cell r="G461">
            <v>786.38</v>
          </cell>
        </row>
        <row r="462">
          <cell r="B462">
            <v>458</v>
          </cell>
          <cell r="C462">
            <v>864.79999999999654</v>
          </cell>
          <cell r="D462">
            <v>1210.72</v>
          </cell>
          <cell r="F462">
            <v>562.93000000000438</v>
          </cell>
          <cell r="G462">
            <v>788.1</v>
          </cell>
        </row>
        <row r="463">
          <cell r="B463">
            <v>459</v>
          </cell>
          <cell r="C463">
            <v>866.68999999999653</v>
          </cell>
          <cell r="D463">
            <v>1213.3699999999999</v>
          </cell>
          <cell r="F463">
            <v>564.1600000000044</v>
          </cell>
          <cell r="G463">
            <v>789.82</v>
          </cell>
        </row>
        <row r="464">
          <cell r="B464">
            <v>460</v>
          </cell>
          <cell r="C464">
            <v>868.57999999999652</v>
          </cell>
          <cell r="D464">
            <v>1216.01</v>
          </cell>
          <cell r="F464">
            <v>565.39000000000442</v>
          </cell>
          <cell r="G464">
            <v>791.55</v>
          </cell>
        </row>
        <row r="465">
          <cell r="B465">
            <v>461</v>
          </cell>
          <cell r="C465">
            <v>870.4699999999965</v>
          </cell>
          <cell r="D465">
            <v>1218.6600000000001</v>
          </cell>
          <cell r="F465">
            <v>566.62000000000444</v>
          </cell>
          <cell r="G465">
            <v>793.27</v>
          </cell>
        </row>
        <row r="466">
          <cell r="B466">
            <v>462</v>
          </cell>
          <cell r="C466">
            <v>872.35999999999649</v>
          </cell>
          <cell r="D466">
            <v>1221.3</v>
          </cell>
          <cell r="F466">
            <v>567.85000000000446</v>
          </cell>
          <cell r="G466">
            <v>794.99</v>
          </cell>
        </row>
        <row r="467">
          <cell r="B467">
            <v>463</v>
          </cell>
          <cell r="C467">
            <v>874.24999999999648</v>
          </cell>
          <cell r="D467">
            <v>1223.95</v>
          </cell>
          <cell r="F467">
            <v>569.08000000000447</v>
          </cell>
          <cell r="G467">
            <v>796.71</v>
          </cell>
        </row>
        <row r="468">
          <cell r="B468">
            <v>464</v>
          </cell>
          <cell r="C468">
            <v>876.13999999999646</v>
          </cell>
          <cell r="D468">
            <v>1226.5999999999999</v>
          </cell>
          <cell r="F468">
            <v>570.31000000000449</v>
          </cell>
          <cell r="G468">
            <v>798.43</v>
          </cell>
        </row>
        <row r="469">
          <cell r="B469">
            <v>465</v>
          </cell>
          <cell r="C469">
            <v>878.02999999999645</v>
          </cell>
          <cell r="D469">
            <v>1229.24</v>
          </cell>
          <cell r="F469">
            <v>571.54000000000451</v>
          </cell>
          <cell r="G469">
            <v>800.16</v>
          </cell>
        </row>
        <row r="470">
          <cell r="B470">
            <v>466</v>
          </cell>
          <cell r="C470">
            <v>879.91999999999643</v>
          </cell>
          <cell r="D470">
            <v>1231.8900000000001</v>
          </cell>
          <cell r="F470">
            <v>572.77000000000453</v>
          </cell>
          <cell r="G470">
            <v>801.88</v>
          </cell>
        </row>
        <row r="471">
          <cell r="B471">
            <v>467</v>
          </cell>
          <cell r="C471">
            <v>881.80999999999642</v>
          </cell>
          <cell r="D471">
            <v>1234.53</v>
          </cell>
          <cell r="F471">
            <v>574.00000000000455</v>
          </cell>
          <cell r="G471">
            <v>803.6</v>
          </cell>
        </row>
        <row r="472">
          <cell r="B472">
            <v>468</v>
          </cell>
          <cell r="C472">
            <v>883.69999999999641</v>
          </cell>
          <cell r="D472">
            <v>1237.18</v>
          </cell>
          <cell r="F472">
            <v>575.23000000000457</v>
          </cell>
          <cell r="G472">
            <v>805.32</v>
          </cell>
        </row>
        <row r="473">
          <cell r="B473">
            <v>469</v>
          </cell>
          <cell r="C473">
            <v>885.58999999999639</v>
          </cell>
          <cell r="D473">
            <v>1239.83</v>
          </cell>
          <cell r="F473">
            <v>576.46000000000458</v>
          </cell>
          <cell r="G473">
            <v>807.04</v>
          </cell>
        </row>
        <row r="474">
          <cell r="B474">
            <v>470</v>
          </cell>
          <cell r="C474">
            <v>887.47999999999638</v>
          </cell>
          <cell r="D474">
            <v>1242.47</v>
          </cell>
          <cell r="F474">
            <v>577.6900000000046</v>
          </cell>
          <cell r="G474">
            <v>808.77</v>
          </cell>
        </row>
        <row r="475">
          <cell r="B475">
            <v>471</v>
          </cell>
          <cell r="C475">
            <v>889.36999999999637</v>
          </cell>
          <cell r="D475">
            <v>1245.1199999999999</v>
          </cell>
          <cell r="F475">
            <v>578.92000000000462</v>
          </cell>
          <cell r="G475">
            <v>810.49</v>
          </cell>
        </row>
        <row r="476">
          <cell r="B476">
            <v>472</v>
          </cell>
          <cell r="C476">
            <v>891.25999999999635</v>
          </cell>
          <cell r="D476">
            <v>1247.76</v>
          </cell>
          <cell r="F476">
            <v>580.15000000000464</v>
          </cell>
          <cell r="G476">
            <v>812.21</v>
          </cell>
        </row>
        <row r="477">
          <cell r="B477">
            <v>473</v>
          </cell>
          <cell r="C477">
            <v>893.14999999999634</v>
          </cell>
          <cell r="D477">
            <v>1250.4100000000001</v>
          </cell>
          <cell r="F477">
            <v>581.38000000000466</v>
          </cell>
          <cell r="G477">
            <v>813.93</v>
          </cell>
        </row>
        <row r="478">
          <cell r="B478">
            <v>474</v>
          </cell>
          <cell r="C478">
            <v>895.03999999999633</v>
          </cell>
          <cell r="D478">
            <v>1253.06</v>
          </cell>
          <cell r="F478">
            <v>582.61000000000467</v>
          </cell>
          <cell r="G478">
            <v>815.65</v>
          </cell>
        </row>
        <row r="479">
          <cell r="B479">
            <v>475</v>
          </cell>
          <cell r="C479">
            <v>896.92999999999631</v>
          </cell>
          <cell r="D479">
            <v>1255.7</v>
          </cell>
          <cell r="F479">
            <v>583.84000000000469</v>
          </cell>
          <cell r="G479">
            <v>817.38</v>
          </cell>
        </row>
        <row r="480">
          <cell r="B480">
            <v>476</v>
          </cell>
          <cell r="C480">
            <v>898.8199999999963</v>
          </cell>
          <cell r="D480">
            <v>1258.3499999999999</v>
          </cell>
          <cell r="F480">
            <v>585.07000000000471</v>
          </cell>
          <cell r="G480">
            <v>819.1</v>
          </cell>
        </row>
        <row r="481">
          <cell r="B481">
            <v>477</v>
          </cell>
          <cell r="C481">
            <v>900.70999999999628</v>
          </cell>
          <cell r="D481">
            <v>1260.99</v>
          </cell>
          <cell r="F481">
            <v>586.30000000000473</v>
          </cell>
          <cell r="G481">
            <v>820.82</v>
          </cell>
        </row>
        <row r="482">
          <cell r="B482">
            <v>478</v>
          </cell>
          <cell r="C482">
            <v>902.59999999999627</v>
          </cell>
          <cell r="D482">
            <v>1263.6400000000001</v>
          </cell>
          <cell r="F482">
            <v>587.53000000000475</v>
          </cell>
          <cell r="G482">
            <v>822.54</v>
          </cell>
        </row>
        <row r="483">
          <cell r="B483">
            <v>479</v>
          </cell>
          <cell r="C483">
            <v>904.48999999999626</v>
          </cell>
          <cell r="D483">
            <v>1266.29</v>
          </cell>
          <cell r="F483">
            <v>588.76000000000477</v>
          </cell>
          <cell r="G483">
            <v>824.26</v>
          </cell>
        </row>
        <row r="484">
          <cell r="B484">
            <v>480</v>
          </cell>
          <cell r="C484">
            <v>906.37999999999624</v>
          </cell>
          <cell r="D484">
            <v>1268.93</v>
          </cell>
          <cell r="F484">
            <v>589.99000000000478</v>
          </cell>
          <cell r="G484">
            <v>825.99</v>
          </cell>
        </row>
        <row r="485">
          <cell r="B485">
            <v>481</v>
          </cell>
          <cell r="C485">
            <v>908.26999999999623</v>
          </cell>
          <cell r="D485">
            <v>1271.58</v>
          </cell>
          <cell r="F485">
            <v>591.2200000000048</v>
          </cell>
          <cell r="G485">
            <v>827.71</v>
          </cell>
        </row>
        <row r="486">
          <cell r="B486">
            <v>482</v>
          </cell>
          <cell r="C486">
            <v>910.15999999999622</v>
          </cell>
          <cell r="D486">
            <v>1274.22</v>
          </cell>
          <cell r="F486">
            <v>592.45000000000482</v>
          </cell>
          <cell r="G486">
            <v>829.43</v>
          </cell>
        </row>
        <row r="487">
          <cell r="B487">
            <v>483</v>
          </cell>
          <cell r="C487">
            <v>912.0499999999962</v>
          </cell>
          <cell r="D487">
            <v>1276.8699999999999</v>
          </cell>
          <cell r="F487">
            <v>593.68000000000484</v>
          </cell>
          <cell r="G487">
            <v>831.15</v>
          </cell>
        </row>
        <row r="488">
          <cell r="B488">
            <v>484</v>
          </cell>
          <cell r="C488">
            <v>913.93999999999619</v>
          </cell>
          <cell r="D488">
            <v>1279.52</v>
          </cell>
          <cell r="F488">
            <v>594.91000000000486</v>
          </cell>
          <cell r="G488">
            <v>832.87</v>
          </cell>
        </row>
        <row r="489">
          <cell r="B489">
            <v>485</v>
          </cell>
          <cell r="C489">
            <v>915.82999999999618</v>
          </cell>
          <cell r="D489">
            <v>1282.1600000000001</v>
          </cell>
          <cell r="F489">
            <v>596.14000000000487</v>
          </cell>
          <cell r="G489">
            <v>834.6</v>
          </cell>
        </row>
        <row r="490">
          <cell r="B490">
            <v>486</v>
          </cell>
          <cell r="C490">
            <v>917.71999999999616</v>
          </cell>
          <cell r="D490">
            <v>1284.81</v>
          </cell>
          <cell r="F490">
            <v>597.37000000000489</v>
          </cell>
          <cell r="G490">
            <v>836.32</v>
          </cell>
        </row>
        <row r="491">
          <cell r="B491">
            <v>487</v>
          </cell>
          <cell r="C491">
            <v>919.60999999999615</v>
          </cell>
          <cell r="D491">
            <v>1287.45</v>
          </cell>
          <cell r="F491">
            <v>598.60000000000491</v>
          </cell>
          <cell r="G491">
            <v>838.04</v>
          </cell>
        </row>
        <row r="492">
          <cell r="B492">
            <v>488</v>
          </cell>
          <cell r="C492">
            <v>921.49999999999613</v>
          </cell>
          <cell r="D492">
            <v>1290.0999999999999</v>
          </cell>
          <cell r="F492">
            <v>599.83000000000493</v>
          </cell>
          <cell r="G492">
            <v>839.76</v>
          </cell>
        </row>
        <row r="493">
          <cell r="B493">
            <v>489</v>
          </cell>
          <cell r="C493">
            <v>923.38999999999612</v>
          </cell>
          <cell r="D493">
            <v>1292.75</v>
          </cell>
          <cell r="F493">
            <v>601.06000000000495</v>
          </cell>
          <cell r="G493">
            <v>841.48</v>
          </cell>
        </row>
        <row r="494">
          <cell r="B494">
            <v>490</v>
          </cell>
          <cell r="C494">
            <v>925.27999999999611</v>
          </cell>
          <cell r="D494">
            <v>1295.3900000000001</v>
          </cell>
          <cell r="F494">
            <v>602.29000000000497</v>
          </cell>
          <cell r="G494">
            <v>843.21</v>
          </cell>
        </row>
        <row r="495">
          <cell r="B495">
            <v>491</v>
          </cell>
          <cell r="C495">
            <v>927.16999999999609</v>
          </cell>
          <cell r="D495">
            <v>1298.04</v>
          </cell>
          <cell r="F495">
            <v>603.52000000000498</v>
          </cell>
          <cell r="G495">
            <v>844.93</v>
          </cell>
        </row>
        <row r="496">
          <cell r="B496">
            <v>492</v>
          </cell>
          <cell r="C496">
            <v>929.05999999999608</v>
          </cell>
          <cell r="D496">
            <v>1300.68</v>
          </cell>
          <cell r="F496">
            <v>604.750000000005</v>
          </cell>
          <cell r="G496">
            <v>846.65</v>
          </cell>
        </row>
        <row r="497">
          <cell r="B497">
            <v>493</v>
          </cell>
          <cell r="C497">
            <v>930.94999999999607</v>
          </cell>
          <cell r="D497">
            <v>1303.33</v>
          </cell>
          <cell r="F497">
            <v>605.98000000000502</v>
          </cell>
          <cell r="G497">
            <v>848.37</v>
          </cell>
        </row>
        <row r="498">
          <cell r="B498">
            <v>494</v>
          </cell>
          <cell r="C498">
            <v>932.83999999999605</v>
          </cell>
          <cell r="D498">
            <v>1305.98</v>
          </cell>
          <cell r="F498">
            <v>607.21000000000504</v>
          </cell>
          <cell r="G498">
            <v>850.09</v>
          </cell>
        </row>
        <row r="499">
          <cell r="B499">
            <v>495</v>
          </cell>
          <cell r="C499">
            <v>934.72999999999604</v>
          </cell>
          <cell r="D499">
            <v>1308.6199999999999</v>
          </cell>
          <cell r="F499">
            <v>608.44000000000506</v>
          </cell>
          <cell r="G499">
            <v>851.82</v>
          </cell>
        </row>
        <row r="500">
          <cell r="B500">
            <v>496</v>
          </cell>
          <cell r="C500">
            <v>936.61999999999603</v>
          </cell>
          <cell r="D500">
            <v>1311.27</v>
          </cell>
          <cell r="F500">
            <v>609.67000000000507</v>
          </cell>
          <cell r="G500">
            <v>853.54</v>
          </cell>
        </row>
        <row r="501">
          <cell r="B501">
            <v>497</v>
          </cell>
          <cell r="C501">
            <v>938.50999999999601</v>
          </cell>
          <cell r="D501">
            <v>1313.91</v>
          </cell>
          <cell r="F501">
            <v>610.90000000000509</v>
          </cell>
          <cell r="G501">
            <v>855.26</v>
          </cell>
        </row>
        <row r="502">
          <cell r="B502">
            <v>498</v>
          </cell>
          <cell r="C502">
            <v>940.399999999996</v>
          </cell>
          <cell r="D502">
            <v>1316.56</v>
          </cell>
          <cell r="F502">
            <v>612.13000000000511</v>
          </cell>
          <cell r="G502">
            <v>856.98</v>
          </cell>
        </row>
        <row r="503">
          <cell r="B503">
            <v>499</v>
          </cell>
          <cell r="C503">
            <v>942.28999999999598</v>
          </cell>
          <cell r="D503">
            <v>1319.21</v>
          </cell>
          <cell r="F503">
            <v>613.36000000000513</v>
          </cell>
          <cell r="G503">
            <v>858.7</v>
          </cell>
        </row>
        <row r="504">
          <cell r="B504">
            <v>500</v>
          </cell>
          <cell r="C504">
            <v>944.17999999999597</v>
          </cell>
          <cell r="D504">
            <v>1321.85</v>
          </cell>
          <cell r="F504">
            <v>614.59000000000515</v>
          </cell>
          <cell r="G504">
            <v>860.43</v>
          </cell>
        </row>
        <row r="505">
          <cell r="B505">
            <v>501</v>
          </cell>
          <cell r="C505">
            <v>946.06999999999596</v>
          </cell>
          <cell r="D505">
            <v>1324.5</v>
          </cell>
          <cell r="F505">
            <v>615.82000000000517</v>
          </cell>
          <cell r="G505">
            <v>862.15</v>
          </cell>
        </row>
        <row r="506">
          <cell r="B506">
            <v>502</v>
          </cell>
          <cell r="C506">
            <v>947.95999999999594</v>
          </cell>
          <cell r="D506">
            <v>1327.14</v>
          </cell>
          <cell r="F506">
            <v>617.05000000000518</v>
          </cell>
          <cell r="G506">
            <v>863.87</v>
          </cell>
        </row>
        <row r="507">
          <cell r="B507">
            <v>503</v>
          </cell>
          <cell r="C507">
            <v>949.84999999999593</v>
          </cell>
          <cell r="D507">
            <v>1329.79</v>
          </cell>
          <cell r="F507">
            <v>618.2800000000052</v>
          </cell>
          <cell r="G507">
            <v>865.59</v>
          </cell>
        </row>
        <row r="508">
          <cell r="B508">
            <v>504</v>
          </cell>
          <cell r="C508">
            <v>951.73999999999592</v>
          </cell>
          <cell r="D508">
            <v>1332.44</v>
          </cell>
          <cell r="F508">
            <v>619.51000000000522</v>
          </cell>
          <cell r="G508">
            <v>867.31</v>
          </cell>
        </row>
        <row r="509">
          <cell r="B509">
            <v>505</v>
          </cell>
          <cell r="C509">
            <v>953.6299999999959</v>
          </cell>
          <cell r="D509">
            <v>1335.08</v>
          </cell>
          <cell r="F509">
            <v>620.74000000000524</v>
          </cell>
          <cell r="G509">
            <v>869.04</v>
          </cell>
        </row>
        <row r="510">
          <cell r="B510">
            <v>506</v>
          </cell>
          <cell r="C510">
            <v>955.51999999999589</v>
          </cell>
          <cell r="D510">
            <v>1337.73</v>
          </cell>
          <cell r="F510">
            <v>621.97000000000526</v>
          </cell>
          <cell r="G510">
            <v>870.76</v>
          </cell>
        </row>
        <row r="511">
          <cell r="B511">
            <v>507</v>
          </cell>
          <cell r="C511">
            <v>957.40999999999588</v>
          </cell>
          <cell r="D511">
            <v>1340.37</v>
          </cell>
          <cell r="F511">
            <v>623.20000000000528</v>
          </cell>
          <cell r="G511">
            <v>872.48</v>
          </cell>
        </row>
        <row r="512">
          <cell r="B512">
            <v>508</v>
          </cell>
          <cell r="C512">
            <v>959.29999999999586</v>
          </cell>
          <cell r="D512">
            <v>1343.02</v>
          </cell>
          <cell r="F512">
            <v>624.43000000000529</v>
          </cell>
          <cell r="G512">
            <v>874.2</v>
          </cell>
        </row>
        <row r="513">
          <cell r="B513">
            <v>509</v>
          </cell>
          <cell r="C513">
            <v>961.18999999999585</v>
          </cell>
          <cell r="D513">
            <v>1345.67</v>
          </cell>
          <cell r="F513">
            <v>625.66000000000531</v>
          </cell>
          <cell r="G513">
            <v>875.92</v>
          </cell>
        </row>
        <row r="514">
          <cell r="B514">
            <v>510</v>
          </cell>
          <cell r="C514">
            <v>963.07999999999583</v>
          </cell>
          <cell r="D514">
            <v>1348.31</v>
          </cell>
          <cell r="F514">
            <v>626.89000000000533</v>
          </cell>
          <cell r="G514">
            <v>877.65</v>
          </cell>
        </row>
        <row r="515">
          <cell r="B515">
            <v>511</v>
          </cell>
          <cell r="C515">
            <v>964.96999999999582</v>
          </cell>
          <cell r="D515">
            <v>1350.96</v>
          </cell>
          <cell r="F515">
            <v>628.12000000000535</v>
          </cell>
          <cell r="G515">
            <v>879.37</v>
          </cell>
        </row>
        <row r="516">
          <cell r="B516">
            <v>512</v>
          </cell>
          <cell r="C516">
            <v>966.85999999999581</v>
          </cell>
          <cell r="D516">
            <v>1353.6</v>
          </cell>
          <cell r="F516">
            <v>629.35000000000537</v>
          </cell>
          <cell r="G516">
            <v>881.09</v>
          </cell>
        </row>
        <row r="517">
          <cell r="B517">
            <v>513</v>
          </cell>
          <cell r="C517">
            <v>968.74999999999579</v>
          </cell>
          <cell r="D517">
            <v>1356.25</v>
          </cell>
          <cell r="F517">
            <v>630.58000000000538</v>
          </cell>
          <cell r="G517">
            <v>882.81</v>
          </cell>
        </row>
        <row r="518">
          <cell r="B518">
            <v>514</v>
          </cell>
          <cell r="C518">
            <v>970.63999999999578</v>
          </cell>
          <cell r="D518">
            <v>1358.9</v>
          </cell>
          <cell r="F518">
            <v>631.8100000000054</v>
          </cell>
          <cell r="G518">
            <v>884.53</v>
          </cell>
        </row>
        <row r="519">
          <cell r="B519">
            <v>515</v>
          </cell>
          <cell r="C519">
            <v>972.52999999999577</v>
          </cell>
          <cell r="D519">
            <v>1361.54</v>
          </cell>
          <cell r="F519">
            <v>633.04000000000542</v>
          </cell>
          <cell r="G519">
            <v>886.26</v>
          </cell>
        </row>
        <row r="520">
          <cell r="B520">
            <v>516</v>
          </cell>
          <cell r="C520">
            <v>974.41999999999575</v>
          </cell>
          <cell r="D520">
            <v>1364.19</v>
          </cell>
          <cell r="F520">
            <v>634.27000000000544</v>
          </cell>
          <cell r="G520">
            <v>887.98</v>
          </cell>
        </row>
        <row r="521">
          <cell r="B521">
            <v>517</v>
          </cell>
          <cell r="C521">
            <v>976.30999999999574</v>
          </cell>
          <cell r="D521">
            <v>1366.83</v>
          </cell>
          <cell r="F521">
            <v>635.50000000000546</v>
          </cell>
          <cell r="G521">
            <v>889.7</v>
          </cell>
        </row>
        <row r="522">
          <cell r="B522">
            <v>518</v>
          </cell>
          <cell r="C522">
            <v>978.19999999999573</v>
          </cell>
          <cell r="D522">
            <v>1369.48</v>
          </cell>
          <cell r="F522">
            <v>636.73000000000548</v>
          </cell>
          <cell r="G522">
            <v>891.42</v>
          </cell>
        </row>
        <row r="523">
          <cell r="B523">
            <v>519</v>
          </cell>
          <cell r="C523">
            <v>980.08999999999571</v>
          </cell>
          <cell r="D523">
            <v>1372.13</v>
          </cell>
          <cell r="F523">
            <v>637.96000000000549</v>
          </cell>
          <cell r="G523">
            <v>893.14</v>
          </cell>
        </row>
        <row r="524">
          <cell r="B524">
            <v>520</v>
          </cell>
          <cell r="C524">
            <v>981.9799999999957</v>
          </cell>
          <cell r="D524">
            <v>1374.77</v>
          </cell>
          <cell r="F524">
            <v>639.19000000000551</v>
          </cell>
          <cell r="G524">
            <v>894.87</v>
          </cell>
        </row>
        <row r="525">
          <cell r="B525">
            <v>521</v>
          </cell>
          <cell r="C525">
            <v>983.86999999999568</v>
          </cell>
          <cell r="D525">
            <v>1377.42</v>
          </cell>
          <cell r="F525">
            <v>640.42000000000553</v>
          </cell>
          <cell r="G525">
            <v>896.59</v>
          </cell>
        </row>
        <row r="526">
          <cell r="B526">
            <v>522</v>
          </cell>
          <cell r="C526">
            <v>985.75999999999567</v>
          </cell>
          <cell r="D526">
            <v>1380.06</v>
          </cell>
          <cell r="F526">
            <v>641.65000000000555</v>
          </cell>
          <cell r="G526">
            <v>898.31</v>
          </cell>
        </row>
        <row r="527">
          <cell r="B527">
            <v>523</v>
          </cell>
          <cell r="C527">
            <v>987.64999999999566</v>
          </cell>
          <cell r="D527">
            <v>1382.71</v>
          </cell>
          <cell r="F527">
            <v>642.88000000000557</v>
          </cell>
          <cell r="G527">
            <v>900.03</v>
          </cell>
        </row>
        <row r="528">
          <cell r="B528">
            <v>524</v>
          </cell>
          <cell r="C528">
            <v>989.53999999999564</v>
          </cell>
          <cell r="D528">
            <v>1385.36</v>
          </cell>
          <cell r="F528">
            <v>644.11000000000558</v>
          </cell>
          <cell r="G528">
            <v>901.75</v>
          </cell>
        </row>
        <row r="529">
          <cell r="B529">
            <v>525</v>
          </cell>
          <cell r="C529">
            <v>991.42999999999563</v>
          </cell>
          <cell r="D529">
            <v>1388</v>
          </cell>
          <cell r="F529">
            <v>645.3400000000056</v>
          </cell>
          <cell r="G529">
            <v>903.48</v>
          </cell>
        </row>
        <row r="530">
          <cell r="B530">
            <v>526</v>
          </cell>
          <cell r="C530">
            <v>993.31999999999562</v>
          </cell>
          <cell r="D530">
            <v>1390.65</v>
          </cell>
          <cell r="F530">
            <v>646.57000000000562</v>
          </cell>
          <cell r="G530">
            <v>905.2</v>
          </cell>
        </row>
        <row r="531">
          <cell r="B531">
            <v>527</v>
          </cell>
          <cell r="C531">
            <v>995.2099999999956</v>
          </cell>
          <cell r="D531">
            <v>1393.29</v>
          </cell>
          <cell r="F531">
            <v>647.80000000000564</v>
          </cell>
          <cell r="G531">
            <v>906.92</v>
          </cell>
        </row>
        <row r="532">
          <cell r="B532">
            <v>528</v>
          </cell>
          <cell r="C532">
            <v>997.09999999999559</v>
          </cell>
          <cell r="D532">
            <v>1395.94</v>
          </cell>
          <cell r="F532">
            <v>649.03000000000566</v>
          </cell>
          <cell r="G532">
            <v>908.64</v>
          </cell>
        </row>
        <row r="533">
          <cell r="B533">
            <v>529</v>
          </cell>
          <cell r="C533">
            <v>998.98999999999558</v>
          </cell>
          <cell r="D533">
            <v>1398.59</v>
          </cell>
          <cell r="F533">
            <v>650.26000000000568</v>
          </cell>
          <cell r="G533">
            <v>910.36</v>
          </cell>
        </row>
        <row r="534">
          <cell r="B534">
            <v>530</v>
          </cell>
          <cell r="C534">
            <v>1000.8799999999956</v>
          </cell>
          <cell r="D534">
            <v>1401.23</v>
          </cell>
          <cell r="F534">
            <v>651.49000000000569</v>
          </cell>
          <cell r="G534">
            <v>912.09</v>
          </cell>
        </row>
        <row r="535">
          <cell r="B535">
            <v>531</v>
          </cell>
          <cell r="C535">
            <v>1002.7699999999955</v>
          </cell>
          <cell r="D535">
            <v>1403.88</v>
          </cell>
          <cell r="F535">
            <v>652.72000000000571</v>
          </cell>
          <cell r="G535">
            <v>913.81</v>
          </cell>
        </row>
        <row r="536">
          <cell r="B536">
            <v>532</v>
          </cell>
          <cell r="C536">
            <v>1004.6599999999955</v>
          </cell>
          <cell r="D536">
            <v>1406.52</v>
          </cell>
          <cell r="F536">
            <v>653.95000000000573</v>
          </cell>
          <cell r="G536">
            <v>915.53</v>
          </cell>
        </row>
        <row r="537">
          <cell r="B537">
            <v>533</v>
          </cell>
          <cell r="C537">
            <v>1006.5499999999955</v>
          </cell>
          <cell r="D537">
            <v>1409.17</v>
          </cell>
          <cell r="F537">
            <v>655.18000000000575</v>
          </cell>
          <cell r="G537">
            <v>917.25</v>
          </cell>
        </row>
        <row r="538">
          <cell r="B538">
            <v>534</v>
          </cell>
          <cell r="C538">
            <v>1008.4399999999955</v>
          </cell>
          <cell r="D538">
            <v>1411.82</v>
          </cell>
          <cell r="F538">
            <v>656.41000000000577</v>
          </cell>
          <cell r="G538">
            <v>918.97</v>
          </cell>
        </row>
        <row r="539">
          <cell r="B539">
            <v>535</v>
          </cell>
          <cell r="C539">
            <v>1010.3299999999955</v>
          </cell>
          <cell r="D539">
            <v>1414.46</v>
          </cell>
          <cell r="F539">
            <v>657.64000000000578</v>
          </cell>
          <cell r="G539">
            <v>920.7</v>
          </cell>
        </row>
        <row r="540">
          <cell r="B540">
            <v>536</v>
          </cell>
          <cell r="C540">
            <v>1012.2199999999955</v>
          </cell>
          <cell r="D540">
            <v>1417.11</v>
          </cell>
          <cell r="F540">
            <v>658.8700000000058</v>
          </cell>
          <cell r="G540">
            <v>922.42</v>
          </cell>
        </row>
        <row r="541">
          <cell r="B541">
            <v>537</v>
          </cell>
          <cell r="C541">
            <v>1014.1099999999955</v>
          </cell>
          <cell r="D541">
            <v>1419.75</v>
          </cell>
          <cell r="F541">
            <v>660.10000000000582</v>
          </cell>
          <cell r="G541">
            <v>924.14</v>
          </cell>
        </row>
        <row r="542">
          <cell r="B542">
            <v>538</v>
          </cell>
          <cell r="C542">
            <v>1015.9999999999955</v>
          </cell>
          <cell r="D542">
            <v>1422.4</v>
          </cell>
          <cell r="F542">
            <v>661.33000000000584</v>
          </cell>
          <cell r="G542">
            <v>925.86</v>
          </cell>
        </row>
        <row r="543">
          <cell r="B543">
            <v>539</v>
          </cell>
          <cell r="C543">
            <v>1017.8899999999954</v>
          </cell>
          <cell r="D543">
            <v>1425.05</v>
          </cell>
          <cell r="F543">
            <v>662.56000000000586</v>
          </cell>
          <cell r="G543">
            <v>927.58</v>
          </cell>
        </row>
        <row r="544">
          <cell r="B544">
            <v>540</v>
          </cell>
          <cell r="C544">
            <v>1019.7799999999954</v>
          </cell>
          <cell r="D544">
            <v>1427.69</v>
          </cell>
          <cell r="F544">
            <v>663.79000000000588</v>
          </cell>
          <cell r="G544">
            <v>929.31</v>
          </cell>
        </row>
        <row r="545">
          <cell r="B545">
            <v>541</v>
          </cell>
          <cell r="C545">
            <v>1021.6699999999954</v>
          </cell>
          <cell r="D545">
            <v>1430.34</v>
          </cell>
          <cell r="F545">
            <v>665.02000000000589</v>
          </cell>
          <cell r="G545">
            <v>931.03</v>
          </cell>
        </row>
        <row r="546">
          <cell r="B546">
            <v>542</v>
          </cell>
          <cell r="C546">
            <v>1023.5599999999954</v>
          </cell>
          <cell r="D546">
            <v>1432.98</v>
          </cell>
          <cell r="F546">
            <v>666.25000000000591</v>
          </cell>
          <cell r="G546">
            <v>932.75</v>
          </cell>
        </row>
        <row r="547">
          <cell r="B547">
            <v>543</v>
          </cell>
          <cell r="C547">
            <v>1025.4499999999955</v>
          </cell>
          <cell r="D547">
            <v>1435.63</v>
          </cell>
          <cell r="F547">
            <v>667.48000000000593</v>
          </cell>
          <cell r="G547">
            <v>934.47</v>
          </cell>
        </row>
        <row r="548">
          <cell r="B548">
            <v>544</v>
          </cell>
          <cell r="C548">
            <v>1027.3399999999956</v>
          </cell>
          <cell r="D548">
            <v>1438.28</v>
          </cell>
          <cell r="F548">
            <v>668.71000000000595</v>
          </cell>
          <cell r="G548">
            <v>936.19</v>
          </cell>
        </row>
        <row r="549">
          <cell r="B549">
            <v>545</v>
          </cell>
          <cell r="C549">
            <v>1029.2299999999957</v>
          </cell>
          <cell r="D549">
            <v>1440.92</v>
          </cell>
          <cell r="F549">
            <v>669.94000000000597</v>
          </cell>
          <cell r="G549">
            <v>937.92</v>
          </cell>
        </row>
        <row r="550">
          <cell r="B550">
            <v>546</v>
          </cell>
          <cell r="C550">
            <v>1031.1199999999958</v>
          </cell>
          <cell r="D550">
            <v>1443.57</v>
          </cell>
          <cell r="F550">
            <v>671.17000000000598</v>
          </cell>
          <cell r="G550">
            <v>939.64</v>
          </cell>
        </row>
        <row r="551">
          <cell r="B551">
            <v>547</v>
          </cell>
          <cell r="C551">
            <v>1033.0099999999959</v>
          </cell>
          <cell r="D551">
            <v>1446.21</v>
          </cell>
          <cell r="F551">
            <v>672.400000000006</v>
          </cell>
          <cell r="G551">
            <v>941.36</v>
          </cell>
        </row>
        <row r="552">
          <cell r="B552">
            <v>548</v>
          </cell>
          <cell r="C552">
            <v>1034.899999999996</v>
          </cell>
          <cell r="D552">
            <v>1448.86</v>
          </cell>
          <cell r="F552">
            <v>673.63000000000602</v>
          </cell>
          <cell r="G552">
            <v>943.08</v>
          </cell>
        </row>
        <row r="553">
          <cell r="B553">
            <v>549</v>
          </cell>
          <cell r="C553">
            <v>1036.7899999999961</v>
          </cell>
          <cell r="D553">
            <v>1451.51</v>
          </cell>
          <cell r="F553">
            <v>674.86000000000604</v>
          </cell>
          <cell r="G553">
            <v>944.8</v>
          </cell>
        </row>
        <row r="554">
          <cell r="B554">
            <v>550</v>
          </cell>
          <cell r="C554">
            <v>1038.6799999999962</v>
          </cell>
          <cell r="D554">
            <v>1454.15</v>
          </cell>
          <cell r="F554">
            <v>676.09000000000606</v>
          </cell>
          <cell r="G554">
            <v>946.53</v>
          </cell>
        </row>
        <row r="555">
          <cell r="B555">
            <v>551</v>
          </cell>
          <cell r="C555">
            <v>1040.5699999999963</v>
          </cell>
          <cell r="D555">
            <v>1456.8</v>
          </cell>
          <cell r="F555">
            <v>677.32000000000608</v>
          </cell>
          <cell r="G555">
            <v>948.25</v>
          </cell>
        </row>
        <row r="556">
          <cell r="B556">
            <v>552</v>
          </cell>
          <cell r="C556">
            <v>1042.4599999999964</v>
          </cell>
          <cell r="D556">
            <v>1459.44</v>
          </cell>
          <cell r="F556">
            <v>678.55000000000609</v>
          </cell>
          <cell r="G556">
            <v>949.97</v>
          </cell>
        </row>
        <row r="557">
          <cell r="B557">
            <v>553</v>
          </cell>
          <cell r="C557">
            <v>1044.3499999999965</v>
          </cell>
          <cell r="D557">
            <v>1462.09</v>
          </cell>
          <cell r="F557">
            <v>679.78000000000611</v>
          </cell>
          <cell r="G557">
            <v>951.69</v>
          </cell>
        </row>
        <row r="558">
          <cell r="B558">
            <v>554</v>
          </cell>
          <cell r="C558">
            <v>1046.2399999999966</v>
          </cell>
          <cell r="D558">
            <v>1464.74</v>
          </cell>
          <cell r="F558">
            <v>681.01000000000613</v>
          </cell>
          <cell r="G558">
            <v>953.41</v>
          </cell>
        </row>
        <row r="559">
          <cell r="B559">
            <v>555</v>
          </cell>
          <cell r="C559">
            <v>1048.1299999999967</v>
          </cell>
          <cell r="D559">
            <v>1467.38</v>
          </cell>
          <cell r="F559">
            <v>682.24000000000615</v>
          </cell>
          <cell r="G559">
            <v>955.14</v>
          </cell>
        </row>
        <row r="560">
          <cell r="B560">
            <v>556</v>
          </cell>
          <cell r="C560">
            <v>1050.0199999999968</v>
          </cell>
          <cell r="D560">
            <v>1470.03</v>
          </cell>
          <cell r="F560">
            <v>683.47000000000617</v>
          </cell>
          <cell r="G560">
            <v>956.86</v>
          </cell>
        </row>
        <row r="561">
          <cell r="B561">
            <v>557</v>
          </cell>
          <cell r="C561">
            <v>1051.9099999999969</v>
          </cell>
          <cell r="D561">
            <v>1472.67</v>
          </cell>
          <cell r="F561">
            <v>684.70000000000618</v>
          </cell>
          <cell r="G561">
            <v>958.58</v>
          </cell>
        </row>
        <row r="562">
          <cell r="B562">
            <v>558</v>
          </cell>
          <cell r="C562">
            <v>1053.799999999997</v>
          </cell>
          <cell r="D562">
            <v>1475.32</v>
          </cell>
          <cell r="F562">
            <v>685.9300000000062</v>
          </cell>
          <cell r="G562">
            <v>960.3</v>
          </cell>
        </row>
        <row r="563">
          <cell r="B563">
            <v>559</v>
          </cell>
          <cell r="C563">
            <v>1055.6899999999971</v>
          </cell>
          <cell r="D563">
            <v>1477.97</v>
          </cell>
          <cell r="F563">
            <v>687.16000000000622</v>
          </cell>
          <cell r="G563">
            <v>962.02</v>
          </cell>
        </row>
        <row r="564">
          <cell r="B564">
            <v>560</v>
          </cell>
          <cell r="C564">
            <v>1057.5799999999972</v>
          </cell>
          <cell r="D564">
            <v>1480.61</v>
          </cell>
          <cell r="F564">
            <v>688.39000000000624</v>
          </cell>
          <cell r="G564">
            <v>963.75</v>
          </cell>
        </row>
        <row r="565">
          <cell r="B565">
            <v>561</v>
          </cell>
          <cell r="C565">
            <v>1059.4699999999973</v>
          </cell>
          <cell r="D565">
            <v>1483.26</v>
          </cell>
          <cell r="F565">
            <v>689.62000000000626</v>
          </cell>
          <cell r="G565">
            <v>965.47</v>
          </cell>
        </row>
        <row r="566">
          <cell r="B566">
            <v>562</v>
          </cell>
          <cell r="C566">
            <v>1061.3599999999974</v>
          </cell>
          <cell r="D566">
            <v>1485.9</v>
          </cell>
          <cell r="F566">
            <v>690.85000000000628</v>
          </cell>
          <cell r="G566">
            <v>967.19</v>
          </cell>
        </row>
        <row r="567">
          <cell r="B567">
            <v>563</v>
          </cell>
          <cell r="C567">
            <v>1063.2499999999975</v>
          </cell>
          <cell r="D567">
            <v>1488.55</v>
          </cell>
          <cell r="F567">
            <v>692.08000000000629</v>
          </cell>
          <cell r="G567">
            <v>968.91</v>
          </cell>
        </row>
        <row r="568">
          <cell r="B568">
            <v>564</v>
          </cell>
          <cell r="C568">
            <v>1065.1399999999976</v>
          </cell>
          <cell r="D568">
            <v>1491.2</v>
          </cell>
          <cell r="F568">
            <v>693.31000000000631</v>
          </cell>
          <cell r="G568">
            <v>970.63</v>
          </cell>
        </row>
        <row r="569">
          <cell r="B569">
            <v>565</v>
          </cell>
          <cell r="C569">
            <v>1067.0299999999977</v>
          </cell>
          <cell r="D569">
            <v>1493.84</v>
          </cell>
          <cell r="F569">
            <v>694.54000000000633</v>
          </cell>
          <cell r="G569">
            <v>972.36</v>
          </cell>
        </row>
        <row r="570">
          <cell r="B570">
            <v>566</v>
          </cell>
          <cell r="C570">
            <v>1068.9199999999978</v>
          </cell>
          <cell r="D570">
            <v>1496.49</v>
          </cell>
          <cell r="F570">
            <v>695.77000000000635</v>
          </cell>
          <cell r="G570">
            <v>974.08</v>
          </cell>
        </row>
        <row r="571">
          <cell r="B571">
            <v>567</v>
          </cell>
          <cell r="C571">
            <v>1070.8099999999979</v>
          </cell>
          <cell r="D571">
            <v>1499.13</v>
          </cell>
          <cell r="F571">
            <v>697.00000000000637</v>
          </cell>
          <cell r="G571">
            <v>975.8</v>
          </cell>
        </row>
        <row r="572">
          <cell r="B572">
            <v>568</v>
          </cell>
          <cell r="C572">
            <v>1072.699999999998</v>
          </cell>
          <cell r="D572">
            <v>1501.78</v>
          </cell>
          <cell r="F572">
            <v>698.23000000000638</v>
          </cell>
          <cell r="G572">
            <v>977.52</v>
          </cell>
        </row>
        <row r="573">
          <cell r="B573">
            <v>569</v>
          </cell>
          <cell r="C573">
            <v>1074.5899999999981</v>
          </cell>
          <cell r="D573">
            <v>1504.43</v>
          </cell>
          <cell r="F573">
            <v>699.4600000000064</v>
          </cell>
          <cell r="G573">
            <v>979.24</v>
          </cell>
        </row>
        <row r="574">
          <cell r="B574">
            <v>570</v>
          </cell>
          <cell r="C574">
            <v>1076.4799999999982</v>
          </cell>
          <cell r="D574">
            <v>1507.07</v>
          </cell>
          <cell r="F574">
            <v>700.69000000000642</v>
          </cell>
          <cell r="G574">
            <v>980.97</v>
          </cell>
        </row>
        <row r="575">
          <cell r="B575">
            <v>571</v>
          </cell>
          <cell r="C575">
            <v>1078.3699999999983</v>
          </cell>
          <cell r="D575">
            <v>1509.72</v>
          </cell>
          <cell r="F575">
            <v>701.92000000000644</v>
          </cell>
          <cell r="G575">
            <v>982.69</v>
          </cell>
        </row>
        <row r="576">
          <cell r="B576">
            <v>572</v>
          </cell>
          <cell r="C576">
            <v>1080.2599999999984</v>
          </cell>
          <cell r="D576">
            <v>1512.36</v>
          </cell>
          <cell r="F576">
            <v>703.15000000000646</v>
          </cell>
          <cell r="G576">
            <v>984.41</v>
          </cell>
        </row>
        <row r="577">
          <cell r="B577">
            <v>573</v>
          </cell>
          <cell r="C577">
            <v>1082.1499999999985</v>
          </cell>
          <cell r="D577">
            <v>1515.01</v>
          </cell>
          <cell r="F577">
            <v>704.38000000000648</v>
          </cell>
          <cell r="G577">
            <v>986.13</v>
          </cell>
        </row>
        <row r="578">
          <cell r="B578">
            <v>574</v>
          </cell>
          <cell r="C578">
            <v>1084.0399999999986</v>
          </cell>
          <cell r="D578">
            <v>1517.66</v>
          </cell>
          <cell r="F578">
            <v>705.61000000000649</v>
          </cell>
          <cell r="G578">
            <v>987.85</v>
          </cell>
        </row>
        <row r="579">
          <cell r="B579">
            <v>575</v>
          </cell>
          <cell r="C579">
            <v>1085.9299999999987</v>
          </cell>
          <cell r="D579">
            <v>1520.3</v>
          </cell>
          <cell r="F579">
            <v>706.84000000000651</v>
          </cell>
          <cell r="G579">
            <v>989.58</v>
          </cell>
        </row>
        <row r="580">
          <cell r="B580">
            <v>576</v>
          </cell>
          <cell r="C580">
            <v>1087.8199999999988</v>
          </cell>
          <cell r="D580">
            <v>1522.95</v>
          </cell>
          <cell r="F580">
            <v>708.07000000000653</v>
          </cell>
          <cell r="G580">
            <v>991.3</v>
          </cell>
        </row>
        <row r="581">
          <cell r="B581">
            <v>577</v>
          </cell>
          <cell r="C581">
            <v>1089.7099999999989</v>
          </cell>
          <cell r="D581">
            <v>1525.59</v>
          </cell>
          <cell r="F581">
            <v>709.30000000000655</v>
          </cell>
          <cell r="G581">
            <v>993.02</v>
          </cell>
        </row>
        <row r="582">
          <cell r="B582">
            <v>578</v>
          </cell>
          <cell r="C582">
            <v>1091.599999999999</v>
          </cell>
          <cell r="D582">
            <v>1528.24</v>
          </cell>
          <cell r="F582">
            <v>710.53000000000657</v>
          </cell>
          <cell r="G582">
            <v>994.74</v>
          </cell>
        </row>
        <row r="583">
          <cell r="B583">
            <v>579</v>
          </cell>
          <cell r="C583">
            <v>1093.4899999999991</v>
          </cell>
          <cell r="D583">
            <v>1530.89</v>
          </cell>
          <cell r="F583">
            <v>711.76000000000658</v>
          </cell>
          <cell r="G583">
            <v>996.46</v>
          </cell>
        </row>
        <row r="584">
          <cell r="B584">
            <v>580</v>
          </cell>
          <cell r="C584">
            <v>1095.3799999999992</v>
          </cell>
          <cell r="D584">
            <v>1533.53</v>
          </cell>
          <cell r="F584">
            <v>712.9900000000066</v>
          </cell>
          <cell r="G584">
            <v>998.19</v>
          </cell>
        </row>
        <row r="585">
          <cell r="B585">
            <v>581</v>
          </cell>
          <cell r="C585">
            <v>1097.2699999999993</v>
          </cell>
          <cell r="D585">
            <v>1536.18</v>
          </cell>
          <cell r="F585">
            <v>714.22000000000662</v>
          </cell>
          <cell r="G585">
            <v>999.91</v>
          </cell>
        </row>
        <row r="586">
          <cell r="B586">
            <v>582</v>
          </cell>
          <cell r="C586">
            <v>1099.1599999999994</v>
          </cell>
          <cell r="D586">
            <v>1538.82</v>
          </cell>
          <cell r="F586">
            <v>715.45000000000664</v>
          </cell>
          <cell r="G586">
            <v>1001.63</v>
          </cell>
        </row>
        <row r="587">
          <cell r="B587">
            <v>583</v>
          </cell>
          <cell r="C587">
            <v>1101.0499999999995</v>
          </cell>
          <cell r="D587">
            <v>1541.47</v>
          </cell>
          <cell r="F587">
            <v>716.68000000000666</v>
          </cell>
          <cell r="G587">
            <v>1003.35</v>
          </cell>
        </row>
        <row r="588">
          <cell r="B588">
            <v>584</v>
          </cell>
          <cell r="C588">
            <v>1102.9399999999996</v>
          </cell>
          <cell r="D588">
            <v>1544.12</v>
          </cell>
          <cell r="F588">
            <v>717.91000000000668</v>
          </cell>
          <cell r="G588">
            <v>1005.07</v>
          </cell>
        </row>
        <row r="589">
          <cell r="B589">
            <v>585</v>
          </cell>
          <cell r="C589">
            <v>1104.8299999999997</v>
          </cell>
          <cell r="D589">
            <v>1546.76</v>
          </cell>
          <cell r="F589">
            <v>719.14000000000669</v>
          </cell>
          <cell r="G589">
            <v>1006.8</v>
          </cell>
        </row>
        <row r="590">
          <cell r="B590">
            <v>586</v>
          </cell>
          <cell r="C590">
            <v>1106.7199999999998</v>
          </cell>
          <cell r="D590">
            <v>1549.41</v>
          </cell>
          <cell r="F590">
            <v>720.37000000000671</v>
          </cell>
          <cell r="G590">
            <v>1008.52</v>
          </cell>
        </row>
        <row r="591">
          <cell r="B591">
            <v>587</v>
          </cell>
          <cell r="C591">
            <v>1108.6099999999999</v>
          </cell>
          <cell r="D591">
            <v>1552.05</v>
          </cell>
          <cell r="F591">
            <v>721.60000000000673</v>
          </cell>
          <cell r="G591">
            <v>1010.24</v>
          </cell>
        </row>
        <row r="592">
          <cell r="B592">
            <v>588</v>
          </cell>
          <cell r="C592">
            <v>1110.5</v>
          </cell>
          <cell r="D592">
            <v>1554.7</v>
          </cell>
          <cell r="F592">
            <v>722.83000000000675</v>
          </cell>
          <cell r="G592">
            <v>1011.96</v>
          </cell>
        </row>
        <row r="593">
          <cell r="B593">
            <v>589</v>
          </cell>
          <cell r="C593">
            <v>1112.3900000000001</v>
          </cell>
          <cell r="D593">
            <v>1557.35</v>
          </cell>
          <cell r="F593">
            <v>724.06000000000677</v>
          </cell>
          <cell r="G593">
            <v>1013.68</v>
          </cell>
        </row>
        <row r="594">
          <cell r="B594">
            <v>590</v>
          </cell>
          <cell r="C594">
            <v>1114.2800000000002</v>
          </cell>
          <cell r="D594">
            <v>1559.99</v>
          </cell>
          <cell r="F594">
            <v>725.29000000000678</v>
          </cell>
          <cell r="G594">
            <v>1015.41</v>
          </cell>
        </row>
        <row r="595">
          <cell r="B595">
            <v>591</v>
          </cell>
          <cell r="C595">
            <v>1116.1700000000003</v>
          </cell>
          <cell r="D595">
            <v>1562.64</v>
          </cell>
          <cell r="F595">
            <v>726.5200000000068</v>
          </cell>
          <cell r="G595">
            <v>1017.13</v>
          </cell>
        </row>
        <row r="596">
          <cell r="B596">
            <v>592</v>
          </cell>
          <cell r="C596">
            <v>1118.0600000000004</v>
          </cell>
          <cell r="D596">
            <v>1565.28</v>
          </cell>
          <cell r="F596">
            <v>727.75000000000682</v>
          </cell>
          <cell r="G596">
            <v>1018.85</v>
          </cell>
        </row>
        <row r="597">
          <cell r="B597">
            <v>593</v>
          </cell>
          <cell r="C597">
            <v>1119.9500000000005</v>
          </cell>
          <cell r="D597">
            <v>1567.93</v>
          </cell>
          <cell r="F597">
            <v>728.98000000000684</v>
          </cell>
          <cell r="G597">
            <v>1020.57</v>
          </cell>
        </row>
        <row r="598">
          <cell r="B598">
            <v>594</v>
          </cell>
          <cell r="C598">
            <v>1121.8400000000006</v>
          </cell>
          <cell r="D598">
            <v>1570.58</v>
          </cell>
          <cell r="F598">
            <v>730.21000000000686</v>
          </cell>
          <cell r="G598">
            <v>1022.29</v>
          </cell>
        </row>
        <row r="599">
          <cell r="B599">
            <v>595</v>
          </cell>
          <cell r="C599">
            <v>1123.7300000000007</v>
          </cell>
          <cell r="D599">
            <v>1573.22</v>
          </cell>
          <cell r="F599">
            <v>731.44000000000688</v>
          </cell>
          <cell r="G599">
            <v>1024.02</v>
          </cell>
        </row>
        <row r="600">
          <cell r="B600">
            <v>596</v>
          </cell>
          <cell r="C600">
            <v>1125.6200000000008</v>
          </cell>
          <cell r="D600">
            <v>1575.87</v>
          </cell>
          <cell r="F600">
            <v>732.67000000000689</v>
          </cell>
          <cell r="G600">
            <v>1025.74</v>
          </cell>
        </row>
        <row r="601">
          <cell r="B601">
            <v>597</v>
          </cell>
          <cell r="C601">
            <v>1127.5100000000009</v>
          </cell>
          <cell r="D601">
            <v>1578.51</v>
          </cell>
          <cell r="F601">
            <v>733.90000000000691</v>
          </cell>
          <cell r="G601">
            <v>1027.46</v>
          </cell>
        </row>
        <row r="602">
          <cell r="B602">
            <v>598</v>
          </cell>
          <cell r="C602">
            <v>1129.400000000001</v>
          </cell>
          <cell r="D602">
            <v>1581.16</v>
          </cell>
          <cell r="F602">
            <v>735.13000000000693</v>
          </cell>
          <cell r="G602">
            <v>1029.18</v>
          </cell>
        </row>
        <row r="603">
          <cell r="B603">
            <v>599</v>
          </cell>
          <cell r="C603">
            <v>1131.2900000000011</v>
          </cell>
          <cell r="D603">
            <v>1583.81</v>
          </cell>
          <cell r="F603">
            <v>736.36000000000695</v>
          </cell>
          <cell r="G603">
            <v>1030.9000000000001</v>
          </cell>
        </row>
        <row r="604">
          <cell r="B604">
            <v>600</v>
          </cell>
          <cell r="C604">
            <v>1133.1800000000012</v>
          </cell>
          <cell r="D604">
            <v>1586.45</v>
          </cell>
          <cell r="F604">
            <v>737.59000000000697</v>
          </cell>
          <cell r="G604">
            <v>1032.6300000000001</v>
          </cell>
        </row>
        <row r="605">
          <cell r="B605">
            <v>601</v>
          </cell>
          <cell r="C605">
            <v>1135.0700000000013</v>
          </cell>
          <cell r="D605">
            <v>1589.1</v>
          </cell>
          <cell r="F605">
            <v>738.82000000000698</v>
          </cell>
          <cell r="G605">
            <v>1034.3499999999999</v>
          </cell>
        </row>
        <row r="606">
          <cell r="B606">
            <v>602</v>
          </cell>
          <cell r="C606">
            <v>1136.9600000000014</v>
          </cell>
          <cell r="D606">
            <v>1591.74</v>
          </cell>
          <cell r="F606">
            <v>740.050000000007</v>
          </cell>
          <cell r="G606">
            <v>1036.07</v>
          </cell>
        </row>
        <row r="607">
          <cell r="B607">
            <v>603</v>
          </cell>
          <cell r="C607">
            <v>1138.8500000000015</v>
          </cell>
          <cell r="D607">
            <v>1594.39</v>
          </cell>
          <cell r="F607">
            <v>741.28000000000702</v>
          </cell>
          <cell r="G607">
            <v>1037.79</v>
          </cell>
        </row>
        <row r="608">
          <cell r="B608">
            <v>604</v>
          </cell>
          <cell r="C608">
            <v>1140.7400000000016</v>
          </cell>
          <cell r="D608">
            <v>1597.04</v>
          </cell>
          <cell r="F608">
            <v>742.51000000000704</v>
          </cell>
          <cell r="G608">
            <v>1039.51</v>
          </cell>
        </row>
        <row r="609">
          <cell r="B609">
            <v>605</v>
          </cell>
          <cell r="C609">
            <v>1142.6300000000017</v>
          </cell>
          <cell r="D609">
            <v>1599.68</v>
          </cell>
          <cell r="F609">
            <v>743.74000000000706</v>
          </cell>
          <cell r="G609">
            <v>1041.24</v>
          </cell>
        </row>
        <row r="610">
          <cell r="B610">
            <v>606</v>
          </cell>
          <cell r="C610">
            <v>1144.5200000000018</v>
          </cell>
          <cell r="D610">
            <v>1602.33</v>
          </cell>
          <cell r="F610">
            <v>744.97000000000708</v>
          </cell>
          <cell r="G610">
            <v>1042.96</v>
          </cell>
        </row>
        <row r="611">
          <cell r="B611">
            <v>607</v>
          </cell>
          <cell r="C611">
            <v>1146.4100000000019</v>
          </cell>
          <cell r="D611">
            <v>1604.97</v>
          </cell>
          <cell r="F611">
            <v>746.20000000000709</v>
          </cell>
          <cell r="G611">
            <v>1044.68</v>
          </cell>
        </row>
        <row r="612">
          <cell r="B612">
            <v>608</v>
          </cell>
          <cell r="C612">
            <v>1148.300000000002</v>
          </cell>
          <cell r="D612">
            <v>1607.62</v>
          </cell>
          <cell r="F612">
            <v>747.43000000000711</v>
          </cell>
          <cell r="G612">
            <v>1046.4000000000001</v>
          </cell>
        </row>
        <row r="613">
          <cell r="B613">
            <v>609</v>
          </cell>
          <cell r="C613">
            <v>1150.1900000000021</v>
          </cell>
          <cell r="D613">
            <v>1610.27</v>
          </cell>
          <cell r="F613">
            <v>748.66000000000713</v>
          </cell>
          <cell r="G613">
            <v>1048.1199999999999</v>
          </cell>
        </row>
        <row r="614">
          <cell r="B614">
            <v>610</v>
          </cell>
          <cell r="C614">
            <v>1152.0800000000022</v>
          </cell>
          <cell r="D614">
            <v>1612.91</v>
          </cell>
          <cell r="F614">
            <v>749.89000000000715</v>
          </cell>
          <cell r="G614">
            <v>1049.8499999999999</v>
          </cell>
        </row>
        <row r="615">
          <cell r="B615">
            <v>611</v>
          </cell>
          <cell r="C615">
            <v>1153.9700000000023</v>
          </cell>
          <cell r="D615">
            <v>1615.56</v>
          </cell>
          <cell r="F615">
            <v>751.12000000000717</v>
          </cell>
          <cell r="G615">
            <v>1051.57</v>
          </cell>
        </row>
        <row r="616">
          <cell r="B616">
            <v>612</v>
          </cell>
          <cell r="C616">
            <v>1155.8600000000024</v>
          </cell>
          <cell r="D616">
            <v>1618.2</v>
          </cell>
          <cell r="F616">
            <v>752.35000000000719</v>
          </cell>
          <cell r="G616">
            <v>1053.29</v>
          </cell>
        </row>
        <row r="617">
          <cell r="B617">
            <v>613</v>
          </cell>
          <cell r="C617">
            <v>1157.7500000000025</v>
          </cell>
          <cell r="D617">
            <v>1620.85</v>
          </cell>
          <cell r="F617">
            <v>753.5800000000072</v>
          </cell>
          <cell r="G617">
            <v>1055.01</v>
          </cell>
        </row>
        <row r="618">
          <cell r="B618">
            <v>614</v>
          </cell>
          <cell r="C618">
            <v>1159.6400000000026</v>
          </cell>
          <cell r="D618">
            <v>1623.5</v>
          </cell>
          <cell r="F618">
            <v>754.81000000000722</v>
          </cell>
          <cell r="G618">
            <v>1056.73</v>
          </cell>
        </row>
        <row r="619">
          <cell r="B619">
            <v>615</v>
          </cell>
          <cell r="C619">
            <v>1161.5300000000027</v>
          </cell>
          <cell r="D619">
            <v>1626.14</v>
          </cell>
          <cell r="F619">
            <v>756.04000000000724</v>
          </cell>
          <cell r="G619">
            <v>1058.46</v>
          </cell>
        </row>
        <row r="620">
          <cell r="B620">
            <v>616</v>
          </cell>
          <cell r="C620">
            <v>1163.4200000000028</v>
          </cell>
          <cell r="D620">
            <v>1628.79</v>
          </cell>
          <cell r="F620">
            <v>757.27000000000726</v>
          </cell>
          <cell r="G620">
            <v>1060.18</v>
          </cell>
        </row>
        <row r="621">
          <cell r="B621">
            <v>617</v>
          </cell>
          <cell r="C621">
            <v>1165.3100000000029</v>
          </cell>
          <cell r="D621">
            <v>1631.43</v>
          </cell>
          <cell r="F621">
            <v>758.50000000000728</v>
          </cell>
          <cell r="G621">
            <v>1061.9000000000001</v>
          </cell>
        </row>
        <row r="622">
          <cell r="B622">
            <v>618</v>
          </cell>
          <cell r="C622">
            <v>1167.200000000003</v>
          </cell>
          <cell r="D622">
            <v>1634.08</v>
          </cell>
          <cell r="F622">
            <v>759.73000000000729</v>
          </cell>
          <cell r="G622">
            <v>1063.6199999999999</v>
          </cell>
        </row>
        <row r="623">
          <cell r="B623">
            <v>619</v>
          </cell>
          <cell r="C623">
            <v>1169.0900000000031</v>
          </cell>
          <cell r="D623">
            <v>1636.73</v>
          </cell>
          <cell r="F623">
            <v>760.96000000000731</v>
          </cell>
          <cell r="G623">
            <v>1065.3399999999999</v>
          </cell>
        </row>
        <row r="624">
          <cell r="B624">
            <v>620</v>
          </cell>
          <cell r="C624">
            <v>1170.9800000000032</v>
          </cell>
          <cell r="D624">
            <v>1639.37</v>
          </cell>
          <cell r="F624">
            <v>762.19000000000733</v>
          </cell>
          <cell r="G624">
            <v>1067.07</v>
          </cell>
        </row>
        <row r="625">
          <cell r="B625">
            <v>621</v>
          </cell>
          <cell r="C625">
            <v>1172.8700000000033</v>
          </cell>
          <cell r="D625">
            <v>1642.02</v>
          </cell>
          <cell r="F625">
            <v>763.42000000000735</v>
          </cell>
          <cell r="G625">
            <v>1068.79</v>
          </cell>
        </row>
        <row r="626">
          <cell r="B626">
            <v>622</v>
          </cell>
          <cell r="C626">
            <v>1174.7600000000034</v>
          </cell>
          <cell r="D626">
            <v>1644.66</v>
          </cell>
          <cell r="F626">
            <v>764.65000000000737</v>
          </cell>
          <cell r="G626">
            <v>1070.51</v>
          </cell>
        </row>
        <row r="627">
          <cell r="B627">
            <v>623</v>
          </cell>
          <cell r="C627">
            <v>1176.6500000000035</v>
          </cell>
          <cell r="D627">
            <v>1647.31</v>
          </cell>
          <cell r="F627">
            <v>765.88000000000739</v>
          </cell>
          <cell r="G627">
            <v>1072.23</v>
          </cell>
        </row>
        <row r="628">
          <cell r="B628">
            <v>624</v>
          </cell>
          <cell r="C628">
            <v>1178.5400000000036</v>
          </cell>
          <cell r="D628">
            <v>1649.96</v>
          </cell>
          <cell r="F628">
            <v>767.1100000000074</v>
          </cell>
          <cell r="G628">
            <v>1073.95</v>
          </cell>
        </row>
        <row r="629">
          <cell r="B629">
            <v>625</v>
          </cell>
          <cell r="C629">
            <v>1180.4300000000037</v>
          </cell>
          <cell r="D629">
            <v>1652.6</v>
          </cell>
          <cell r="F629">
            <v>768.34000000000742</v>
          </cell>
          <cell r="G629">
            <v>1075.68</v>
          </cell>
        </row>
        <row r="630">
          <cell r="B630">
            <v>626</v>
          </cell>
          <cell r="C630">
            <v>1182.3200000000038</v>
          </cell>
          <cell r="D630">
            <v>1655.25</v>
          </cell>
          <cell r="F630">
            <v>769.57000000000744</v>
          </cell>
          <cell r="G630">
            <v>1077.4000000000001</v>
          </cell>
        </row>
        <row r="631">
          <cell r="B631">
            <v>627</v>
          </cell>
          <cell r="C631">
            <v>1184.2100000000039</v>
          </cell>
          <cell r="D631">
            <v>1657.89</v>
          </cell>
          <cell r="F631">
            <v>770.80000000000746</v>
          </cell>
          <cell r="G631">
            <v>1079.1199999999999</v>
          </cell>
        </row>
        <row r="632">
          <cell r="B632">
            <v>628</v>
          </cell>
          <cell r="C632">
            <v>1186.100000000004</v>
          </cell>
          <cell r="D632">
            <v>1660.54</v>
          </cell>
          <cell r="F632">
            <v>772.03000000000748</v>
          </cell>
          <cell r="G632">
            <v>1080.8399999999999</v>
          </cell>
        </row>
        <row r="633">
          <cell r="B633">
            <v>629</v>
          </cell>
          <cell r="C633">
            <v>1187.9900000000041</v>
          </cell>
          <cell r="D633">
            <v>1663.19</v>
          </cell>
          <cell r="F633">
            <v>773.26000000000749</v>
          </cell>
          <cell r="G633">
            <v>1082.56</v>
          </cell>
        </row>
        <row r="634">
          <cell r="B634">
            <v>630</v>
          </cell>
          <cell r="C634">
            <v>1189.8800000000042</v>
          </cell>
          <cell r="D634">
            <v>1665.83</v>
          </cell>
          <cell r="F634">
            <v>774.49000000000751</v>
          </cell>
          <cell r="G634">
            <v>1084.29</v>
          </cell>
        </row>
        <row r="635">
          <cell r="B635">
            <v>631</v>
          </cell>
          <cell r="C635">
            <v>1191.7700000000043</v>
          </cell>
          <cell r="D635">
            <v>1668.48</v>
          </cell>
          <cell r="F635">
            <v>775.72000000000753</v>
          </cell>
          <cell r="G635">
            <v>1086.01</v>
          </cell>
        </row>
        <row r="636">
          <cell r="B636">
            <v>632</v>
          </cell>
          <cell r="C636">
            <v>1193.6600000000044</v>
          </cell>
          <cell r="D636">
            <v>1671.12</v>
          </cell>
          <cell r="F636">
            <v>776.95000000000755</v>
          </cell>
          <cell r="G636">
            <v>1087.73</v>
          </cell>
        </row>
        <row r="637">
          <cell r="B637">
            <v>633</v>
          </cell>
          <cell r="C637">
            <v>1195.5500000000045</v>
          </cell>
          <cell r="D637">
            <v>1673.77</v>
          </cell>
          <cell r="F637">
            <v>778.18000000000757</v>
          </cell>
          <cell r="G637">
            <v>1089.45</v>
          </cell>
        </row>
        <row r="638">
          <cell r="B638">
            <v>634</v>
          </cell>
          <cell r="C638">
            <v>1197.4400000000046</v>
          </cell>
          <cell r="D638">
            <v>1676.42</v>
          </cell>
          <cell r="F638">
            <v>779.41000000000759</v>
          </cell>
          <cell r="G638">
            <v>1091.17</v>
          </cell>
        </row>
        <row r="639">
          <cell r="B639">
            <v>635</v>
          </cell>
          <cell r="C639">
            <v>1199.3300000000047</v>
          </cell>
          <cell r="D639">
            <v>1679.06</v>
          </cell>
          <cell r="F639">
            <v>780.6400000000076</v>
          </cell>
          <cell r="G639">
            <v>1092.9000000000001</v>
          </cell>
        </row>
        <row r="640">
          <cell r="B640">
            <v>636</v>
          </cell>
          <cell r="C640">
            <v>1201.2200000000048</v>
          </cell>
          <cell r="D640">
            <v>1681.71</v>
          </cell>
          <cell r="F640">
            <v>781.87000000000762</v>
          </cell>
          <cell r="G640">
            <v>1094.6199999999999</v>
          </cell>
        </row>
        <row r="641">
          <cell r="B641">
            <v>637</v>
          </cell>
          <cell r="C641">
            <v>1203.1100000000049</v>
          </cell>
          <cell r="D641">
            <v>1684.35</v>
          </cell>
          <cell r="F641">
            <v>783.10000000000764</v>
          </cell>
          <cell r="G641">
            <v>1096.3399999999999</v>
          </cell>
        </row>
        <row r="642">
          <cell r="B642">
            <v>638</v>
          </cell>
          <cell r="C642">
            <v>1205.000000000005</v>
          </cell>
          <cell r="D642">
            <v>1687</v>
          </cell>
          <cell r="F642">
            <v>784.33000000000766</v>
          </cell>
          <cell r="G642">
            <v>1098.06</v>
          </cell>
        </row>
        <row r="643">
          <cell r="B643">
            <v>639</v>
          </cell>
          <cell r="C643">
            <v>1206.8900000000051</v>
          </cell>
          <cell r="D643">
            <v>1689.65</v>
          </cell>
          <cell r="F643">
            <v>785.56000000000768</v>
          </cell>
          <cell r="G643">
            <v>1099.78</v>
          </cell>
        </row>
        <row r="644">
          <cell r="B644">
            <v>640</v>
          </cell>
          <cell r="C644">
            <v>1208.7800000000052</v>
          </cell>
          <cell r="D644">
            <v>1692.29</v>
          </cell>
          <cell r="F644">
            <v>786.79000000000769</v>
          </cell>
          <cell r="G644">
            <v>1101.51</v>
          </cell>
        </row>
        <row r="645">
          <cell r="B645">
            <v>641</v>
          </cell>
          <cell r="C645">
            <v>1210.6700000000053</v>
          </cell>
          <cell r="D645">
            <v>1694.94</v>
          </cell>
          <cell r="F645">
            <v>788.02000000000771</v>
          </cell>
          <cell r="G645">
            <v>1103.23</v>
          </cell>
        </row>
        <row r="646">
          <cell r="B646">
            <v>642</v>
          </cell>
          <cell r="C646">
            <v>1212.5600000000054</v>
          </cell>
          <cell r="D646">
            <v>1697.58</v>
          </cell>
          <cell r="F646">
            <v>789.25000000000773</v>
          </cell>
          <cell r="G646">
            <v>1104.95</v>
          </cell>
        </row>
        <row r="647">
          <cell r="B647">
            <v>643</v>
          </cell>
          <cell r="C647">
            <v>1214.4500000000055</v>
          </cell>
          <cell r="D647">
            <v>1700.23</v>
          </cell>
          <cell r="F647">
            <v>790.48000000000775</v>
          </cell>
          <cell r="G647">
            <v>1106.67</v>
          </cell>
        </row>
        <row r="648">
          <cell r="B648">
            <v>644</v>
          </cell>
          <cell r="C648">
            <v>1216.3400000000056</v>
          </cell>
          <cell r="D648">
            <v>1702.88</v>
          </cell>
          <cell r="F648">
            <v>791.71000000000777</v>
          </cell>
          <cell r="G648">
            <v>1108.3900000000001</v>
          </cell>
        </row>
        <row r="649">
          <cell r="B649">
            <v>645</v>
          </cell>
          <cell r="C649">
            <v>1218.2300000000057</v>
          </cell>
          <cell r="D649">
            <v>1705.52</v>
          </cell>
          <cell r="F649">
            <v>792.94000000000779</v>
          </cell>
          <cell r="G649">
            <v>1110.1199999999999</v>
          </cell>
        </row>
        <row r="650">
          <cell r="B650">
            <v>646</v>
          </cell>
          <cell r="C650">
            <v>1220.1200000000058</v>
          </cell>
          <cell r="D650">
            <v>1708.17</v>
          </cell>
          <cell r="F650">
            <v>794.1700000000078</v>
          </cell>
          <cell r="G650">
            <v>1111.8399999999999</v>
          </cell>
        </row>
        <row r="651">
          <cell r="B651">
            <v>647</v>
          </cell>
          <cell r="C651">
            <v>1222.0100000000059</v>
          </cell>
          <cell r="D651">
            <v>1710.81</v>
          </cell>
          <cell r="F651">
            <v>795.40000000000782</v>
          </cell>
          <cell r="G651">
            <v>1113.56</v>
          </cell>
        </row>
        <row r="652">
          <cell r="B652">
            <v>648</v>
          </cell>
          <cell r="C652">
            <v>1223.900000000006</v>
          </cell>
          <cell r="D652">
            <v>1713.46</v>
          </cell>
          <cell r="F652">
            <v>796.63000000000784</v>
          </cell>
          <cell r="G652">
            <v>1115.28</v>
          </cell>
        </row>
        <row r="653">
          <cell r="B653">
            <v>649</v>
          </cell>
          <cell r="C653">
            <v>1225.7900000000061</v>
          </cell>
          <cell r="D653">
            <v>1716.11</v>
          </cell>
          <cell r="F653">
            <v>797.86000000000786</v>
          </cell>
          <cell r="G653">
            <v>1117</v>
          </cell>
        </row>
        <row r="654">
          <cell r="B654">
            <v>650</v>
          </cell>
          <cell r="C654">
            <v>1227.6800000000062</v>
          </cell>
          <cell r="D654">
            <v>1718.75</v>
          </cell>
          <cell r="F654">
            <v>799.09000000000788</v>
          </cell>
          <cell r="G654">
            <v>1118.73</v>
          </cell>
        </row>
        <row r="655">
          <cell r="B655">
            <v>651</v>
          </cell>
          <cell r="C655">
            <v>1229.5700000000063</v>
          </cell>
          <cell r="D655">
            <v>1721.4</v>
          </cell>
          <cell r="F655">
            <v>800.32000000000789</v>
          </cell>
          <cell r="G655">
            <v>1120.45</v>
          </cell>
        </row>
        <row r="656">
          <cell r="B656">
            <v>652</v>
          </cell>
          <cell r="C656">
            <v>1231.4600000000064</v>
          </cell>
          <cell r="D656">
            <v>1724.04</v>
          </cell>
          <cell r="F656">
            <v>801.55000000000791</v>
          </cell>
          <cell r="G656">
            <v>1122.17</v>
          </cell>
        </row>
        <row r="657">
          <cell r="B657">
            <v>653</v>
          </cell>
          <cell r="C657">
            <v>1233.3500000000065</v>
          </cell>
          <cell r="D657">
            <v>1726.69</v>
          </cell>
          <cell r="F657">
            <v>802.78000000000793</v>
          </cell>
          <cell r="G657">
            <v>1123.8900000000001</v>
          </cell>
        </row>
        <row r="658">
          <cell r="B658">
            <v>654</v>
          </cell>
          <cell r="C658">
            <v>1235.2400000000066</v>
          </cell>
          <cell r="D658">
            <v>1729.34</v>
          </cell>
          <cell r="F658">
            <v>804.01000000000795</v>
          </cell>
          <cell r="G658">
            <v>1125.6099999999999</v>
          </cell>
        </row>
        <row r="659">
          <cell r="B659">
            <v>655</v>
          </cell>
          <cell r="C659">
            <v>1237.1300000000067</v>
          </cell>
          <cell r="D659">
            <v>1731.98</v>
          </cell>
          <cell r="F659">
            <v>805.24000000000797</v>
          </cell>
          <cell r="G659">
            <v>1127.3399999999999</v>
          </cell>
        </row>
        <row r="660">
          <cell r="B660">
            <v>656</v>
          </cell>
          <cell r="C660">
            <v>1239.0200000000068</v>
          </cell>
          <cell r="D660">
            <v>1734.63</v>
          </cell>
          <cell r="F660">
            <v>806.47000000000799</v>
          </cell>
          <cell r="G660">
            <v>1129.06</v>
          </cell>
        </row>
        <row r="661">
          <cell r="B661">
            <v>657</v>
          </cell>
          <cell r="C661">
            <v>1240.9100000000069</v>
          </cell>
          <cell r="D661">
            <v>1737.27</v>
          </cell>
          <cell r="F661">
            <v>807.700000000008</v>
          </cell>
          <cell r="G661">
            <v>1130.78</v>
          </cell>
        </row>
        <row r="662">
          <cell r="B662">
            <v>658</v>
          </cell>
          <cell r="C662">
            <v>1242.800000000007</v>
          </cell>
          <cell r="D662">
            <v>1739.92</v>
          </cell>
          <cell r="F662">
            <v>808.93000000000802</v>
          </cell>
          <cell r="G662">
            <v>1132.5</v>
          </cell>
        </row>
        <row r="663">
          <cell r="B663">
            <v>659</v>
          </cell>
          <cell r="C663">
            <v>1244.6900000000071</v>
          </cell>
          <cell r="D663">
            <v>1742.57</v>
          </cell>
          <cell r="F663">
            <v>810.16000000000804</v>
          </cell>
          <cell r="G663">
            <v>1134.22</v>
          </cell>
        </row>
        <row r="664">
          <cell r="B664">
            <v>660</v>
          </cell>
          <cell r="C664">
            <v>1246.5800000000072</v>
          </cell>
          <cell r="D664">
            <v>1745.21</v>
          </cell>
          <cell r="F664">
            <v>811.39000000000806</v>
          </cell>
          <cell r="G664">
            <v>1135.95</v>
          </cell>
        </row>
        <row r="665">
          <cell r="B665">
            <v>661</v>
          </cell>
          <cell r="C665">
            <v>1248.4700000000073</v>
          </cell>
          <cell r="D665">
            <v>1747.86</v>
          </cell>
          <cell r="F665">
            <v>812.62000000000808</v>
          </cell>
          <cell r="G665">
            <v>1137.67</v>
          </cell>
        </row>
        <row r="666">
          <cell r="B666">
            <v>662</v>
          </cell>
          <cell r="C666">
            <v>1250.3600000000074</v>
          </cell>
          <cell r="D666">
            <v>1750.5</v>
          </cell>
          <cell r="F666">
            <v>813.85000000000809</v>
          </cell>
          <cell r="G666">
            <v>1139.3900000000001</v>
          </cell>
        </row>
        <row r="667">
          <cell r="B667">
            <v>663</v>
          </cell>
          <cell r="C667">
            <v>1252.2500000000075</v>
          </cell>
          <cell r="D667">
            <v>1753.15</v>
          </cell>
          <cell r="F667">
            <v>815.08000000000811</v>
          </cell>
          <cell r="G667">
            <v>1141.1099999999999</v>
          </cell>
        </row>
        <row r="668">
          <cell r="B668">
            <v>664</v>
          </cell>
          <cell r="C668">
            <v>1254.1400000000076</v>
          </cell>
          <cell r="D668">
            <v>1755.8</v>
          </cell>
          <cell r="F668">
            <v>816.31000000000813</v>
          </cell>
          <cell r="G668">
            <v>1142.83</v>
          </cell>
        </row>
        <row r="669">
          <cell r="B669">
            <v>665</v>
          </cell>
          <cell r="C669">
            <v>1256.0300000000077</v>
          </cell>
          <cell r="D669">
            <v>1758.44</v>
          </cell>
          <cell r="F669">
            <v>817.54000000000815</v>
          </cell>
          <cell r="G669">
            <v>1144.56</v>
          </cell>
        </row>
        <row r="670">
          <cell r="B670">
            <v>666</v>
          </cell>
          <cell r="C670">
            <v>1257.9200000000078</v>
          </cell>
          <cell r="D670">
            <v>1761.09</v>
          </cell>
          <cell r="F670">
            <v>818.77000000000817</v>
          </cell>
          <cell r="G670">
            <v>1146.28</v>
          </cell>
        </row>
        <row r="671">
          <cell r="B671">
            <v>667</v>
          </cell>
          <cell r="C671">
            <v>1259.8100000000079</v>
          </cell>
          <cell r="D671">
            <v>1763.73</v>
          </cell>
          <cell r="F671">
            <v>820.00000000000819</v>
          </cell>
          <cell r="G671">
            <v>1148</v>
          </cell>
        </row>
        <row r="672">
          <cell r="B672">
            <v>668</v>
          </cell>
          <cell r="C672">
            <v>1261.700000000008</v>
          </cell>
          <cell r="D672">
            <v>1766.38</v>
          </cell>
          <cell r="F672">
            <v>821.2300000000082</v>
          </cell>
          <cell r="G672">
            <v>1149.72</v>
          </cell>
        </row>
        <row r="673">
          <cell r="B673">
            <v>669</v>
          </cell>
          <cell r="C673">
            <v>1263.5900000000081</v>
          </cell>
          <cell r="D673">
            <v>1769.03</v>
          </cell>
          <cell r="F673">
            <v>822.46000000000822</v>
          </cell>
          <cell r="G673">
            <v>1151.44</v>
          </cell>
        </row>
        <row r="674">
          <cell r="B674">
            <v>670</v>
          </cell>
          <cell r="C674">
            <v>1265.4800000000082</v>
          </cell>
          <cell r="D674">
            <v>1771.67</v>
          </cell>
          <cell r="F674">
            <v>823.69000000000824</v>
          </cell>
          <cell r="G674">
            <v>1153.17</v>
          </cell>
        </row>
        <row r="675">
          <cell r="B675">
            <v>671</v>
          </cell>
          <cell r="C675">
            <v>1267.3700000000083</v>
          </cell>
          <cell r="D675">
            <v>1774.32</v>
          </cell>
          <cell r="F675">
            <v>824.92000000000826</v>
          </cell>
          <cell r="G675">
            <v>1154.8900000000001</v>
          </cell>
        </row>
        <row r="676">
          <cell r="B676">
            <v>672</v>
          </cell>
          <cell r="C676">
            <v>1269.2600000000084</v>
          </cell>
          <cell r="D676">
            <v>1776.96</v>
          </cell>
          <cell r="F676">
            <v>826.15000000000828</v>
          </cell>
          <cell r="G676">
            <v>1156.6099999999999</v>
          </cell>
        </row>
        <row r="677">
          <cell r="B677">
            <v>673</v>
          </cell>
          <cell r="C677">
            <v>1271.1500000000085</v>
          </cell>
          <cell r="D677">
            <v>1779.61</v>
          </cell>
          <cell r="F677">
            <v>827.38000000000829</v>
          </cell>
          <cell r="G677">
            <v>1158.33</v>
          </cell>
        </row>
        <row r="678">
          <cell r="B678">
            <v>674</v>
          </cell>
          <cell r="C678">
            <v>1273.0400000000086</v>
          </cell>
          <cell r="D678">
            <v>1782.26</v>
          </cell>
          <cell r="F678">
            <v>828.61000000000831</v>
          </cell>
          <cell r="G678">
            <v>1160.05</v>
          </cell>
        </row>
        <row r="679">
          <cell r="B679">
            <v>675</v>
          </cell>
          <cell r="C679">
            <v>1274.9300000000087</v>
          </cell>
          <cell r="D679">
            <v>1784.9</v>
          </cell>
          <cell r="F679">
            <v>829.84000000000833</v>
          </cell>
          <cell r="G679">
            <v>1161.78</v>
          </cell>
        </row>
        <row r="680">
          <cell r="B680">
            <v>676</v>
          </cell>
          <cell r="C680">
            <v>1276.8200000000088</v>
          </cell>
          <cell r="D680">
            <v>1787.55</v>
          </cell>
          <cell r="F680">
            <v>831.07000000000835</v>
          </cell>
          <cell r="G680">
            <v>1163.5</v>
          </cell>
        </row>
        <row r="681">
          <cell r="B681">
            <v>677</v>
          </cell>
          <cell r="C681">
            <v>1278.7100000000089</v>
          </cell>
          <cell r="D681">
            <v>1790.19</v>
          </cell>
          <cell r="F681">
            <v>832.30000000000837</v>
          </cell>
          <cell r="G681">
            <v>1165.22</v>
          </cell>
        </row>
        <row r="682">
          <cell r="B682">
            <v>678</v>
          </cell>
          <cell r="C682">
            <v>1280.600000000009</v>
          </cell>
          <cell r="D682">
            <v>1792.84</v>
          </cell>
          <cell r="F682">
            <v>833.53000000000839</v>
          </cell>
          <cell r="G682">
            <v>1166.94</v>
          </cell>
        </row>
        <row r="683">
          <cell r="B683">
            <v>679</v>
          </cell>
          <cell r="C683">
            <v>1282.4900000000091</v>
          </cell>
          <cell r="D683">
            <v>1795.49</v>
          </cell>
          <cell r="F683">
            <v>834.7600000000084</v>
          </cell>
          <cell r="G683">
            <v>1168.6600000000001</v>
          </cell>
        </row>
        <row r="684">
          <cell r="B684">
            <v>680</v>
          </cell>
          <cell r="C684">
            <v>1284.3800000000092</v>
          </cell>
          <cell r="D684">
            <v>1798.13</v>
          </cell>
          <cell r="F684">
            <v>835.99000000000842</v>
          </cell>
          <cell r="G684">
            <v>1170.3900000000001</v>
          </cell>
        </row>
        <row r="685">
          <cell r="B685">
            <v>681</v>
          </cell>
          <cell r="C685">
            <v>1286.2700000000093</v>
          </cell>
          <cell r="D685">
            <v>1800.78</v>
          </cell>
          <cell r="F685">
            <v>837.22000000000844</v>
          </cell>
          <cell r="G685">
            <v>1172.1099999999999</v>
          </cell>
        </row>
        <row r="686">
          <cell r="B686">
            <v>682</v>
          </cell>
          <cell r="C686">
            <v>1288.1600000000094</v>
          </cell>
          <cell r="D686">
            <v>1803.42</v>
          </cell>
          <cell r="F686">
            <v>838.45000000000846</v>
          </cell>
          <cell r="G686">
            <v>1173.83</v>
          </cell>
        </row>
        <row r="687">
          <cell r="B687">
            <v>683</v>
          </cell>
          <cell r="C687">
            <v>1290.0500000000095</v>
          </cell>
          <cell r="D687">
            <v>1806.07</v>
          </cell>
          <cell r="F687">
            <v>839.68000000000848</v>
          </cell>
          <cell r="G687">
            <v>1175.55</v>
          </cell>
        </row>
        <row r="688">
          <cell r="B688">
            <v>684</v>
          </cell>
          <cell r="C688">
            <v>1291.9400000000096</v>
          </cell>
          <cell r="D688">
            <v>1808.72</v>
          </cell>
          <cell r="F688">
            <v>840.91000000000849</v>
          </cell>
          <cell r="G688">
            <v>1177.27</v>
          </cell>
        </row>
        <row r="689">
          <cell r="B689">
            <v>685</v>
          </cell>
          <cell r="C689">
            <v>1293.8300000000097</v>
          </cell>
          <cell r="D689">
            <v>1811.36</v>
          </cell>
          <cell r="F689">
            <v>842.14000000000851</v>
          </cell>
          <cell r="G689">
            <v>1179</v>
          </cell>
        </row>
        <row r="690">
          <cell r="B690">
            <v>686</v>
          </cell>
          <cell r="C690">
            <v>1295.7200000000098</v>
          </cell>
          <cell r="D690">
            <v>1814.01</v>
          </cell>
          <cell r="F690">
            <v>843.37000000000853</v>
          </cell>
          <cell r="G690">
            <v>1180.72</v>
          </cell>
        </row>
        <row r="691">
          <cell r="B691">
            <v>687</v>
          </cell>
          <cell r="C691">
            <v>1297.6100000000099</v>
          </cell>
          <cell r="D691">
            <v>1816.65</v>
          </cell>
          <cell r="F691">
            <v>844.60000000000855</v>
          </cell>
          <cell r="G691">
            <v>1182.44</v>
          </cell>
        </row>
        <row r="692">
          <cell r="B692">
            <v>688</v>
          </cell>
          <cell r="C692">
            <v>1299.50000000001</v>
          </cell>
          <cell r="D692">
            <v>1819.3</v>
          </cell>
          <cell r="F692">
            <v>845.83000000000857</v>
          </cell>
          <cell r="G692">
            <v>1184.1600000000001</v>
          </cell>
        </row>
        <row r="693">
          <cell r="B693">
            <v>689</v>
          </cell>
          <cell r="C693">
            <v>1301.3900000000101</v>
          </cell>
          <cell r="D693">
            <v>1821.95</v>
          </cell>
          <cell r="F693">
            <v>847.06000000000859</v>
          </cell>
          <cell r="G693">
            <v>1185.8800000000001</v>
          </cell>
        </row>
        <row r="694">
          <cell r="B694">
            <v>690</v>
          </cell>
          <cell r="C694">
            <v>1303.2800000000102</v>
          </cell>
          <cell r="D694">
            <v>1824.59</v>
          </cell>
          <cell r="F694">
            <v>848.2900000000086</v>
          </cell>
          <cell r="G694">
            <v>1187.6099999999999</v>
          </cell>
        </row>
        <row r="695">
          <cell r="B695">
            <v>691</v>
          </cell>
          <cell r="C695">
            <v>1305.1700000000103</v>
          </cell>
          <cell r="D695">
            <v>1827.24</v>
          </cell>
          <cell r="F695">
            <v>849.52000000000862</v>
          </cell>
          <cell r="G695">
            <v>1189.33</v>
          </cell>
        </row>
        <row r="696">
          <cell r="B696">
            <v>692</v>
          </cell>
          <cell r="C696">
            <v>1307.0600000000104</v>
          </cell>
          <cell r="D696">
            <v>1829.88</v>
          </cell>
          <cell r="F696">
            <v>850.75000000000864</v>
          </cell>
          <cell r="G696">
            <v>1191.05</v>
          </cell>
        </row>
        <row r="697">
          <cell r="B697">
            <v>693</v>
          </cell>
          <cell r="C697">
            <v>1308.9500000000105</v>
          </cell>
          <cell r="D697">
            <v>1832.53</v>
          </cell>
          <cell r="F697">
            <v>851.98000000000866</v>
          </cell>
          <cell r="G697">
            <v>1192.77</v>
          </cell>
        </row>
        <row r="698">
          <cell r="B698">
            <v>694</v>
          </cell>
          <cell r="C698">
            <v>1310.8400000000106</v>
          </cell>
          <cell r="D698">
            <v>1835.18</v>
          </cell>
          <cell r="F698">
            <v>853.21000000000868</v>
          </cell>
          <cell r="G698">
            <v>1194.49</v>
          </cell>
        </row>
        <row r="699">
          <cell r="B699">
            <v>695</v>
          </cell>
          <cell r="C699">
            <v>1312.7300000000107</v>
          </cell>
          <cell r="D699">
            <v>1837.82</v>
          </cell>
          <cell r="F699">
            <v>854.44000000000869</v>
          </cell>
          <cell r="G699">
            <v>1196.22</v>
          </cell>
        </row>
        <row r="700">
          <cell r="B700">
            <v>696</v>
          </cell>
          <cell r="C700">
            <v>1314.6200000000108</v>
          </cell>
          <cell r="D700">
            <v>1840.47</v>
          </cell>
          <cell r="F700">
            <v>855.67000000000871</v>
          </cell>
          <cell r="G700">
            <v>1197.94</v>
          </cell>
        </row>
        <row r="701">
          <cell r="B701">
            <v>697</v>
          </cell>
          <cell r="C701">
            <v>1316.5100000000109</v>
          </cell>
          <cell r="D701">
            <v>1843.11</v>
          </cell>
          <cell r="F701">
            <v>856.90000000000873</v>
          </cell>
          <cell r="G701">
            <v>1199.6600000000001</v>
          </cell>
        </row>
        <row r="702">
          <cell r="B702">
            <v>698</v>
          </cell>
          <cell r="C702">
            <v>1318.400000000011</v>
          </cell>
          <cell r="D702">
            <v>1845.76</v>
          </cell>
          <cell r="F702">
            <v>858.13000000000875</v>
          </cell>
          <cell r="G702">
            <v>1201.3800000000001</v>
          </cell>
        </row>
        <row r="703">
          <cell r="B703">
            <v>699</v>
          </cell>
          <cell r="C703">
            <v>1320.2900000000111</v>
          </cell>
          <cell r="D703">
            <v>1848.41</v>
          </cell>
          <cell r="F703">
            <v>859.36000000000877</v>
          </cell>
          <cell r="G703">
            <v>1203.0999999999999</v>
          </cell>
        </row>
        <row r="704">
          <cell r="B704">
            <v>700</v>
          </cell>
          <cell r="C704">
            <v>1322.1800000000112</v>
          </cell>
          <cell r="D704">
            <v>1851.05</v>
          </cell>
          <cell r="F704">
            <v>860.59000000000879</v>
          </cell>
          <cell r="G704">
            <v>1204.83</v>
          </cell>
        </row>
        <row r="705">
          <cell r="B705">
            <v>701</v>
          </cell>
          <cell r="C705">
            <v>1324.0700000000113</v>
          </cell>
          <cell r="D705">
            <v>1853.7</v>
          </cell>
          <cell r="F705">
            <v>861.8200000000088</v>
          </cell>
          <cell r="G705">
            <v>1206.55</v>
          </cell>
        </row>
        <row r="706">
          <cell r="B706">
            <v>702</v>
          </cell>
          <cell r="C706">
            <v>1325.9600000000114</v>
          </cell>
          <cell r="D706">
            <v>1856.34</v>
          </cell>
          <cell r="F706">
            <v>863.05000000000882</v>
          </cell>
          <cell r="G706">
            <v>1208.27</v>
          </cell>
        </row>
        <row r="707">
          <cell r="B707">
            <v>703</v>
          </cell>
          <cell r="C707">
            <v>1327.8500000000115</v>
          </cell>
          <cell r="D707">
            <v>1858.99</v>
          </cell>
          <cell r="F707">
            <v>864.28000000000884</v>
          </cell>
          <cell r="G707">
            <v>1209.99</v>
          </cell>
        </row>
        <row r="708">
          <cell r="B708">
            <v>704</v>
          </cell>
          <cell r="C708">
            <v>1329.7400000000116</v>
          </cell>
          <cell r="D708">
            <v>1861.64</v>
          </cell>
          <cell r="F708">
            <v>865.51000000000886</v>
          </cell>
          <cell r="G708">
            <v>1211.71</v>
          </cell>
        </row>
        <row r="709">
          <cell r="B709">
            <v>705</v>
          </cell>
          <cell r="C709">
            <v>1331.6300000000117</v>
          </cell>
          <cell r="D709">
            <v>1864.28</v>
          </cell>
          <cell r="F709">
            <v>866.74000000000888</v>
          </cell>
          <cell r="G709">
            <v>1213.44</v>
          </cell>
        </row>
        <row r="710">
          <cell r="B710">
            <v>706</v>
          </cell>
          <cell r="C710">
            <v>1333.5200000000118</v>
          </cell>
          <cell r="D710">
            <v>1866.93</v>
          </cell>
          <cell r="F710">
            <v>867.97000000000889</v>
          </cell>
          <cell r="G710">
            <v>1215.1600000000001</v>
          </cell>
        </row>
        <row r="711">
          <cell r="B711">
            <v>707</v>
          </cell>
          <cell r="C711">
            <v>1335.4100000000119</v>
          </cell>
          <cell r="D711">
            <v>1869.57</v>
          </cell>
          <cell r="F711">
            <v>869.20000000000891</v>
          </cell>
          <cell r="G711">
            <v>1216.8800000000001</v>
          </cell>
        </row>
        <row r="712">
          <cell r="B712">
            <v>708</v>
          </cell>
          <cell r="C712">
            <v>1337.300000000012</v>
          </cell>
          <cell r="D712">
            <v>1872.22</v>
          </cell>
          <cell r="F712">
            <v>870.43000000000893</v>
          </cell>
          <cell r="G712">
            <v>1218.5999999999999</v>
          </cell>
        </row>
        <row r="713">
          <cell r="B713">
            <v>709</v>
          </cell>
          <cell r="C713">
            <v>1339.1900000000121</v>
          </cell>
          <cell r="D713">
            <v>1874.87</v>
          </cell>
          <cell r="F713">
            <v>871.66000000000895</v>
          </cell>
          <cell r="G713">
            <v>1220.32</v>
          </cell>
        </row>
        <row r="714">
          <cell r="B714">
            <v>710</v>
          </cell>
          <cell r="C714">
            <v>1341.0800000000122</v>
          </cell>
          <cell r="D714">
            <v>1877.51</v>
          </cell>
          <cell r="F714">
            <v>872.89000000000897</v>
          </cell>
          <cell r="G714">
            <v>1222.05</v>
          </cell>
        </row>
        <row r="715">
          <cell r="B715">
            <v>711</v>
          </cell>
          <cell r="C715">
            <v>1342.9700000000123</v>
          </cell>
          <cell r="D715">
            <v>1880.16</v>
          </cell>
          <cell r="F715">
            <v>874.12000000000899</v>
          </cell>
          <cell r="G715">
            <v>1223.77</v>
          </cell>
        </row>
        <row r="716">
          <cell r="B716">
            <v>712</v>
          </cell>
          <cell r="C716">
            <v>1344.8600000000124</v>
          </cell>
          <cell r="D716">
            <v>1882.8</v>
          </cell>
          <cell r="F716">
            <v>875.350000000009</v>
          </cell>
          <cell r="G716">
            <v>1225.49</v>
          </cell>
        </row>
        <row r="717">
          <cell r="B717">
            <v>713</v>
          </cell>
          <cell r="C717">
            <v>1346.7500000000125</v>
          </cell>
          <cell r="D717">
            <v>1885.45</v>
          </cell>
          <cell r="F717">
            <v>876.58000000000902</v>
          </cell>
          <cell r="G717">
            <v>1227.21</v>
          </cell>
        </row>
        <row r="718">
          <cell r="B718">
            <v>714</v>
          </cell>
          <cell r="C718">
            <v>1348.6400000000126</v>
          </cell>
          <cell r="D718">
            <v>1888.1</v>
          </cell>
          <cell r="F718">
            <v>877.81000000000904</v>
          </cell>
          <cell r="G718">
            <v>1228.93</v>
          </cell>
        </row>
        <row r="719">
          <cell r="B719">
            <v>715</v>
          </cell>
          <cell r="C719">
            <v>1350.5300000000127</v>
          </cell>
          <cell r="D719">
            <v>1890.74</v>
          </cell>
          <cell r="F719">
            <v>879.04000000000906</v>
          </cell>
          <cell r="G719">
            <v>1230.6600000000001</v>
          </cell>
        </row>
        <row r="720">
          <cell r="B720">
            <v>716</v>
          </cell>
          <cell r="C720">
            <v>1352.4200000000128</v>
          </cell>
          <cell r="D720">
            <v>1893.39</v>
          </cell>
          <cell r="F720">
            <v>880.27000000000908</v>
          </cell>
          <cell r="G720">
            <v>1232.3800000000001</v>
          </cell>
        </row>
        <row r="721">
          <cell r="B721">
            <v>717</v>
          </cell>
          <cell r="C721">
            <v>1354.3100000000129</v>
          </cell>
          <cell r="D721">
            <v>1896.03</v>
          </cell>
          <cell r="F721">
            <v>881.50000000000909</v>
          </cell>
          <cell r="G721">
            <v>1234.0999999999999</v>
          </cell>
        </row>
        <row r="722">
          <cell r="B722">
            <v>718</v>
          </cell>
          <cell r="C722">
            <v>1356.200000000013</v>
          </cell>
          <cell r="D722">
            <v>1898.68</v>
          </cell>
          <cell r="F722">
            <v>882.73000000000911</v>
          </cell>
          <cell r="G722">
            <v>1235.82</v>
          </cell>
        </row>
        <row r="723">
          <cell r="B723">
            <v>719</v>
          </cell>
          <cell r="C723">
            <v>1358.0900000000131</v>
          </cell>
          <cell r="D723">
            <v>1901.33</v>
          </cell>
          <cell r="F723">
            <v>883.96000000000913</v>
          </cell>
          <cell r="G723">
            <v>1237.54</v>
          </cell>
        </row>
        <row r="724">
          <cell r="B724">
            <v>720</v>
          </cell>
          <cell r="C724">
            <v>1359.9800000000132</v>
          </cell>
          <cell r="D724">
            <v>1903.97</v>
          </cell>
          <cell r="F724">
            <v>885.19000000000915</v>
          </cell>
          <cell r="G724">
            <v>1239.27</v>
          </cell>
        </row>
        <row r="725">
          <cell r="B725">
            <v>721</v>
          </cell>
          <cell r="C725">
            <v>1361.8700000000133</v>
          </cell>
          <cell r="D725">
            <v>1906.62</v>
          </cell>
          <cell r="F725">
            <v>886.42000000000917</v>
          </cell>
          <cell r="G725">
            <v>1240.99</v>
          </cell>
        </row>
        <row r="726">
          <cell r="B726">
            <v>722</v>
          </cell>
          <cell r="C726">
            <v>1363.7600000000134</v>
          </cell>
          <cell r="D726">
            <v>1909.26</v>
          </cell>
          <cell r="F726">
            <v>887.65000000000919</v>
          </cell>
          <cell r="G726">
            <v>1242.71</v>
          </cell>
        </row>
        <row r="727">
          <cell r="B727">
            <v>723</v>
          </cell>
          <cell r="C727">
            <v>1365.6500000000135</v>
          </cell>
          <cell r="D727">
            <v>1911.91</v>
          </cell>
          <cell r="F727">
            <v>888.8800000000092</v>
          </cell>
          <cell r="G727">
            <v>1244.43</v>
          </cell>
        </row>
        <row r="728">
          <cell r="B728">
            <v>724</v>
          </cell>
          <cell r="C728">
            <v>1367.5400000000136</v>
          </cell>
          <cell r="D728">
            <v>1914.56</v>
          </cell>
          <cell r="F728">
            <v>890.11000000000922</v>
          </cell>
          <cell r="G728">
            <v>1246.1500000000001</v>
          </cell>
        </row>
        <row r="729">
          <cell r="B729">
            <v>725</v>
          </cell>
          <cell r="C729">
            <v>1369.4300000000137</v>
          </cell>
          <cell r="D729">
            <v>1917.2</v>
          </cell>
          <cell r="F729">
            <v>891.34000000000924</v>
          </cell>
          <cell r="G729">
            <v>1247.8800000000001</v>
          </cell>
        </row>
        <row r="730">
          <cell r="B730">
            <v>726</v>
          </cell>
          <cell r="C730">
            <v>1371.3200000000138</v>
          </cell>
          <cell r="D730">
            <v>1919.85</v>
          </cell>
          <cell r="F730">
            <v>892.57000000000926</v>
          </cell>
          <cell r="G730">
            <v>1249.5999999999999</v>
          </cell>
        </row>
        <row r="731">
          <cell r="B731">
            <v>727</v>
          </cell>
          <cell r="C731">
            <v>1373.2100000000139</v>
          </cell>
          <cell r="D731">
            <v>1922.49</v>
          </cell>
          <cell r="F731">
            <v>893.80000000000928</v>
          </cell>
          <cell r="G731">
            <v>1251.32</v>
          </cell>
        </row>
        <row r="732">
          <cell r="B732">
            <v>728</v>
          </cell>
          <cell r="C732">
            <v>1375.100000000014</v>
          </cell>
          <cell r="D732">
            <v>1925.14</v>
          </cell>
          <cell r="F732">
            <v>895.0300000000093</v>
          </cell>
          <cell r="G732">
            <v>1253.04</v>
          </cell>
        </row>
        <row r="733">
          <cell r="B733">
            <v>729</v>
          </cell>
          <cell r="C733">
            <v>1376.9900000000141</v>
          </cell>
          <cell r="D733">
            <v>1927.79</v>
          </cell>
          <cell r="F733">
            <v>896.26000000000931</v>
          </cell>
          <cell r="G733">
            <v>1254.76</v>
          </cell>
        </row>
        <row r="734">
          <cell r="B734">
            <v>730</v>
          </cell>
          <cell r="C734">
            <v>1378.8800000000142</v>
          </cell>
          <cell r="D734">
            <v>1930.43</v>
          </cell>
          <cell r="F734">
            <v>897.49000000000933</v>
          </cell>
          <cell r="G734">
            <v>1256.49</v>
          </cell>
        </row>
        <row r="735">
          <cell r="B735">
            <v>731</v>
          </cell>
          <cell r="C735">
            <v>1380.7700000000143</v>
          </cell>
          <cell r="D735">
            <v>1933.08</v>
          </cell>
          <cell r="F735">
            <v>898.72000000000935</v>
          </cell>
          <cell r="G735">
            <v>1258.21</v>
          </cell>
        </row>
        <row r="736">
          <cell r="B736">
            <v>732</v>
          </cell>
          <cell r="C736">
            <v>1382.6600000000144</v>
          </cell>
          <cell r="D736">
            <v>1935.72</v>
          </cell>
          <cell r="F736">
            <v>899.95000000000937</v>
          </cell>
          <cell r="G736">
            <v>1259.93</v>
          </cell>
        </row>
        <row r="737">
          <cell r="B737">
            <v>733</v>
          </cell>
          <cell r="C737">
            <v>1384.5500000000145</v>
          </cell>
          <cell r="D737">
            <v>1938.37</v>
          </cell>
          <cell r="F737">
            <v>901.18000000000939</v>
          </cell>
          <cell r="G737">
            <v>1261.6500000000001</v>
          </cell>
        </row>
        <row r="738">
          <cell r="B738">
            <v>734</v>
          </cell>
          <cell r="C738">
            <v>1386.4400000000146</v>
          </cell>
          <cell r="D738">
            <v>1941.02</v>
          </cell>
          <cell r="F738">
            <v>902.4100000000094</v>
          </cell>
          <cell r="G738">
            <v>1263.3699999999999</v>
          </cell>
        </row>
        <row r="739">
          <cell r="B739">
            <v>735</v>
          </cell>
          <cell r="C739">
            <v>1388.3300000000147</v>
          </cell>
          <cell r="D739">
            <v>1943.66</v>
          </cell>
          <cell r="F739">
            <v>903.64000000000942</v>
          </cell>
          <cell r="G739">
            <v>1265.0999999999999</v>
          </cell>
        </row>
        <row r="740">
          <cell r="B740">
            <v>736</v>
          </cell>
          <cell r="C740">
            <v>1390.2200000000148</v>
          </cell>
          <cell r="D740">
            <v>1946.31</v>
          </cell>
          <cell r="F740">
            <v>904.87000000000944</v>
          </cell>
          <cell r="G740">
            <v>1266.82</v>
          </cell>
        </row>
        <row r="741">
          <cell r="B741">
            <v>737</v>
          </cell>
          <cell r="C741">
            <v>1392.1100000000149</v>
          </cell>
          <cell r="D741">
            <v>1948.95</v>
          </cell>
          <cell r="F741">
            <v>906.10000000000946</v>
          </cell>
          <cell r="G741">
            <v>1268.54</v>
          </cell>
        </row>
        <row r="742">
          <cell r="B742">
            <v>738</v>
          </cell>
          <cell r="C742">
            <v>1394.000000000015</v>
          </cell>
          <cell r="D742">
            <v>1951.6</v>
          </cell>
          <cell r="F742">
            <v>907.33000000000948</v>
          </cell>
          <cell r="G742">
            <v>1270.26</v>
          </cell>
        </row>
        <row r="743">
          <cell r="B743">
            <v>739</v>
          </cell>
          <cell r="C743">
            <v>1395.8900000000151</v>
          </cell>
          <cell r="D743">
            <v>1954.25</v>
          </cell>
          <cell r="F743">
            <v>908.5600000000095</v>
          </cell>
          <cell r="G743">
            <v>1271.98</v>
          </cell>
        </row>
        <row r="744">
          <cell r="B744">
            <v>740</v>
          </cell>
          <cell r="C744">
            <v>1397.7800000000152</v>
          </cell>
          <cell r="D744">
            <v>1956.89</v>
          </cell>
          <cell r="F744">
            <v>909.79000000000951</v>
          </cell>
          <cell r="G744">
            <v>1273.71</v>
          </cell>
        </row>
        <row r="745">
          <cell r="B745">
            <v>741</v>
          </cell>
          <cell r="C745">
            <v>1399.6700000000153</v>
          </cell>
          <cell r="D745">
            <v>1959.54</v>
          </cell>
          <cell r="F745">
            <v>911.02000000000953</v>
          </cell>
          <cell r="G745">
            <v>1275.43</v>
          </cell>
        </row>
        <row r="746">
          <cell r="B746">
            <v>742</v>
          </cell>
          <cell r="C746">
            <v>1401.5600000000154</v>
          </cell>
          <cell r="D746">
            <v>1962.18</v>
          </cell>
          <cell r="F746">
            <v>912.25000000000955</v>
          </cell>
          <cell r="G746">
            <v>1277.1500000000001</v>
          </cell>
        </row>
        <row r="747">
          <cell r="B747">
            <v>743</v>
          </cell>
          <cell r="C747">
            <v>1403.4500000000155</v>
          </cell>
          <cell r="D747">
            <v>1964.83</v>
          </cell>
          <cell r="F747">
            <v>913.48000000000957</v>
          </cell>
          <cell r="G747">
            <v>1278.8699999999999</v>
          </cell>
        </row>
        <row r="748">
          <cell r="B748">
            <v>744</v>
          </cell>
          <cell r="C748">
            <v>1405.3400000000156</v>
          </cell>
          <cell r="D748">
            <v>1967.48</v>
          </cell>
          <cell r="F748">
            <v>914.71000000000959</v>
          </cell>
          <cell r="G748">
            <v>1280.5899999999999</v>
          </cell>
        </row>
        <row r="749">
          <cell r="B749">
            <v>745</v>
          </cell>
          <cell r="C749">
            <v>1407.2300000000157</v>
          </cell>
          <cell r="D749">
            <v>1970.12</v>
          </cell>
          <cell r="F749">
            <v>915.9400000000096</v>
          </cell>
          <cell r="G749">
            <v>1282.32</v>
          </cell>
        </row>
        <row r="750">
          <cell r="B750">
            <v>746</v>
          </cell>
          <cell r="C750">
            <v>1409.1200000000158</v>
          </cell>
          <cell r="D750">
            <v>1972.77</v>
          </cell>
          <cell r="F750">
            <v>917.17000000000962</v>
          </cell>
          <cell r="G750">
            <v>1284.04</v>
          </cell>
        </row>
        <row r="751">
          <cell r="B751">
            <v>747</v>
          </cell>
          <cell r="C751">
            <v>1411.0100000000159</v>
          </cell>
          <cell r="D751">
            <v>1975.41</v>
          </cell>
          <cell r="F751">
            <v>918.40000000000964</v>
          </cell>
          <cell r="G751">
            <v>1285.76</v>
          </cell>
        </row>
        <row r="752">
          <cell r="B752">
            <v>748</v>
          </cell>
          <cell r="C752">
            <v>1412.900000000016</v>
          </cell>
          <cell r="D752">
            <v>1978.06</v>
          </cell>
          <cell r="F752">
            <v>919.63000000000966</v>
          </cell>
          <cell r="G752">
            <v>1287.48</v>
          </cell>
        </row>
        <row r="753">
          <cell r="B753">
            <v>749</v>
          </cell>
          <cell r="C753">
            <v>1414.7900000000161</v>
          </cell>
          <cell r="D753">
            <v>1980.71</v>
          </cell>
          <cell r="F753">
            <v>920.86000000000968</v>
          </cell>
          <cell r="G753">
            <v>1289.2</v>
          </cell>
        </row>
        <row r="754">
          <cell r="B754">
            <v>750</v>
          </cell>
          <cell r="C754">
            <v>1416.6800000000162</v>
          </cell>
          <cell r="D754">
            <v>1983.35</v>
          </cell>
          <cell r="F754">
            <v>922.0900000000097</v>
          </cell>
          <cell r="G754">
            <v>1290.93</v>
          </cell>
        </row>
        <row r="755">
          <cell r="B755">
            <v>751</v>
          </cell>
          <cell r="C755">
            <v>1418.5700000000163</v>
          </cell>
          <cell r="D755">
            <v>1986</v>
          </cell>
          <cell r="F755">
            <v>923.32000000000971</v>
          </cell>
          <cell r="G755">
            <v>1292.6500000000001</v>
          </cell>
        </row>
        <row r="756">
          <cell r="B756">
            <v>752</v>
          </cell>
          <cell r="C756">
            <v>1420.4600000000164</v>
          </cell>
          <cell r="D756">
            <v>1988.64</v>
          </cell>
          <cell r="F756">
            <v>924.55000000000973</v>
          </cell>
          <cell r="G756">
            <v>1294.3699999999999</v>
          </cell>
        </row>
        <row r="757">
          <cell r="B757">
            <v>753</v>
          </cell>
          <cell r="C757">
            <v>1422.3500000000165</v>
          </cell>
          <cell r="D757">
            <v>1991.29</v>
          </cell>
          <cell r="F757">
            <v>925.78000000000975</v>
          </cell>
          <cell r="G757">
            <v>1296.0899999999999</v>
          </cell>
        </row>
        <row r="758">
          <cell r="B758">
            <v>754</v>
          </cell>
          <cell r="C758">
            <v>1424.2400000000166</v>
          </cell>
          <cell r="D758">
            <v>1993.94</v>
          </cell>
          <cell r="F758">
            <v>927.01000000000977</v>
          </cell>
          <cell r="G758">
            <v>1297.81</v>
          </cell>
        </row>
        <row r="759">
          <cell r="B759">
            <v>755</v>
          </cell>
          <cell r="C759">
            <v>1426.1300000000167</v>
          </cell>
          <cell r="D759">
            <v>1996.58</v>
          </cell>
          <cell r="F759">
            <v>928.24000000000979</v>
          </cell>
          <cell r="G759">
            <v>1299.54</v>
          </cell>
        </row>
        <row r="760">
          <cell r="B760">
            <v>756</v>
          </cell>
          <cell r="C760">
            <v>1428.0200000000168</v>
          </cell>
          <cell r="D760">
            <v>1999.23</v>
          </cell>
          <cell r="F760">
            <v>929.4700000000098</v>
          </cell>
          <cell r="G760">
            <v>1301.26</v>
          </cell>
        </row>
        <row r="761">
          <cell r="B761">
            <v>757</v>
          </cell>
          <cell r="C761">
            <v>1429.9100000000169</v>
          </cell>
          <cell r="D761">
            <v>2001.87</v>
          </cell>
          <cell r="F761">
            <v>930.70000000000982</v>
          </cell>
          <cell r="G761">
            <v>1302.98</v>
          </cell>
        </row>
        <row r="762">
          <cell r="B762">
            <v>758</v>
          </cell>
          <cell r="C762">
            <v>1431.800000000017</v>
          </cell>
          <cell r="D762">
            <v>2004.52</v>
          </cell>
          <cell r="F762">
            <v>931.93000000000984</v>
          </cell>
          <cell r="G762">
            <v>1304.7</v>
          </cell>
        </row>
        <row r="763">
          <cell r="B763">
            <v>759</v>
          </cell>
          <cell r="C763">
            <v>1433.6900000000171</v>
          </cell>
          <cell r="D763">
            <v>2007.17</v>
          </cell>
          <cell r="F763">
            <v>933.16000000000986</v>
          </cell>
          <cell r="G763">
            <v>1306.42</v>
          </cell>
        </row>
        <row r="764">
          <cell r="B764">
            <v>760</v>
          </cell>
          <cell r="C764">
            <v>1435.5800000000172</v>
          </cell>
          <cell r="D764">
            <v>2009.81</v>
          </cell>
          <cell r="F764">
            <v>934.39000000000988</v>
          </cell>
          <cell r="G764">
            <v>1308.1500000000001</v>
          </cell>
        </row>
        <row r="765">
          <cell r="B765">
            <v>761</v>
          </cell>
          <cell r="C765">
            <v>1437.4700000000173</v>
          </cell>
          <cell r="D765">
            <v>2012.46</v>
          </cell>
          <cell r="F765">
            <v>935.6200000000099</v>
          </cell>
          <cell r="G765">
            <v>1309.8699999999999</v>
          </cell>
        </row>
        <row r="766">
          <cell r="B766">
            <v>762</v>
          </cell>
          <cell r="C766">
            <v>1439.3600000000174</v>
          </cell>
          <cell r="D766">
            <v>2015.1</v>
          </cell>
          <cell r="F766">
            <v>936.85000000000991</v>
          </cell>
          <cell r="G766">
            <v>1311.59</v>
          </cell>
        </row>
        <row r="767">
          <cell r="B767">
            <v>763</v>
          </cell>
          <cell r="C767">
            <v>1441.2500000000175</v>
          </cell>
          <cell r="D767">
            <v>2017.75</v>
          </cell>
          <cell r="F767">
            <v>938.08000000000993</v>
          </cell>
          <cell r="G767">
            <v>1313.31</v>
          </cell>
        </row>
        <row r="768">
          <cell r="B768">
            <v>764</v>
          </cell>
          <cell r="C768">
            <v>1443.1400000000176</v>
          </cell>
          <cell r="D768">
            <v>2020.4</v>
          </cell>
          <cell r="F768">
            <v>939.31000000000995</v>
          </cell>
          <cell r="G768">
            <v>1315.03</v>
          </cell>
        </row>
        <row r="769">
          <cell r="B769">
            <v>765</v>
          </cell>
          <cell r="C769">
            <v>1445.0300000000177</v>
          </cell>
          <cell r="D769">
            <v>2023.04</v>
          </cell>
          <cell r="F769">
            <v>940.54000000000997</v>
          </cell>
          <cell r="G769">
            <v>1316.76</v>
          </cell>
        </row>
        <row r="770">
          <cell r="B770">
            <v>766</v>
          </cell>
          <cell r="C770">
            <v>1446.9200000000178</v>
          </cell>
          <cell r="D770">
            <v>2025.69</v>
          </cell>
          <cell r="F770">
            <v>941.77000000000999</v>
          </cell>
          <cell r="G770">
            <v>1318.48</v>
          </cell>
        </row>
        <row r="771">
          <cell r="B771">
            <v>767</v>
          </cell>
          <cell r="C771">
            <v>1448.8100000000179</v>
          </cell>
          <cell r="D771">
            <v>2028.33</v>
          </cell>
          <cell r="F771">
            <v>943.00000000001</v>
          </cell>
          <cell r="G771">
            <v>1320.2</v>
          </cell>
        </row>
        <row r="772">
          <cell r="B772">
            <v>768</v>
          </cell>
          <cell r="C772">
            <v>1450.700000000018</v>
          </cell>
          <cell r="D772">
            <v>2030.98</v>
          </cell>
          <cell r="F772">
            <v>944.23000000001002</v>
          </cell>
          <cell r="G772">
            <v>1321.92</v>
          </cell>
        </row>
        <row r="773">
          <cell r="B773">
            <v>769</v>
          </cell>
          <cell r="C773">
            <v>1452.5900000000181</v>
          </cell>
          <cell r="D773">
            <v>2033.63</v>
          </cell>
          <cell r="F773">
            <v>945.46000000001004</v>
          </cell>
          <cell r="G773">
            <v>1323.64</v>
          </cell>
        </row>
        <row r="774">
          <cell r="B774">
            <v>770</v>
          </cell>
          <cell r="C774">
            <v>1454.4800000000182</v>
          </cell>
          <cell r="D774">
            <v>2036.27</v>
          </cell>
          <cell r="F774">
            <v>946.69000000001006</v>
          </cell>
          <cell r="G774">
            <v>1325.37</v>
          </cell>
        </row>
        <row r="775">
          <cell r="B775">
            <v>771</v>
          </cell>
          <cell r="C775">
            <v>1456.3700000000183</v>
          </cell>
          <cell r="D775">
            <v>2038.92</v>
          </cell>
          <cell r="F775">
            <v>947.92000000001008</v>
          </cell>
          <cell r="G775">
            <v>1327.09</v>
          </cell>
        </row>
        <row r="776">
          <cell r="B776">
            <v>772</v>
          </cell>
          <cell r="C776">
            <v>1458.2600000000184</v>
          </cell>
          <cell r="D776">
            <v>2041.56</v>
          </cell>
          <cell r="F776">
            <v>949.1500000000101</v>
          </cell>
          <cell r="G776">
            <v>1328.81</v>
          </cell>
        </row>
        <row r="777">
          <cell r="B777">
            <v>773</v>
          </cell>
          <cell r="C777">
            <v>1460.1500000000185</v>
          </cell>
          <cell r="D777">
            <v>2044.21</v>
          </cell>
          <cell r="F777">
            <v>950.38000000001011</v>
          </cell>
          <cell r="G777">
            <v>1330.53</v>
          </cell>
        </row>
        <row r="778">
          <cell r="B778">
            <v>774</v>
          </cell>
          <cell r="C778">
            <v>1462.0400000000186</v>
          </cell>
          <cell r="D778">
            <v>2046.86</v>
          </cell>
          <cell r="F778">
            <v>951.61000000001013</v>
          </cell>
          <cell r="G778">
            <v>1332.25</v>
          </cell>
        </row>
        <row r="779">
          <cell r="B779">
            <v>775</v>
          </cell>
          <cell r="C779">
            <v>1463.9300000000187</v>
          </cell>
          <cell r="D779">
            <v>2049.5</v>
          </cell>
          <cell r="F779">
            <v>952.84000000001015</v>
          </cell>
          <cell r="G779">
            <v>1333.98</v>
          </cell>
        </row>
        <row r="780">
          <cell r="B780">
            <v>776</v>
          </cell>
          <cell r="C780">
            <v>1465.8200000000188</v>
          </cell>
          <cell r="D780">
            <v>2052.15</v>
          </cell>
          <cell r="F780">
            <v>954.07000000001017</v>
          </cell>
          <cell r="G780">
            <v>1335.7</v>
          </cell>
        </row>
        <row r="781">
          <cell r="B781">
            <v>777</v>
          </cell>
          <cell r="C781">
            <v>1467.7100000000189</v>
          </cell>
          <cell r="D781">
            <v>2054.79</v>
          </cell>
          <cell r="F781">
            <v>955.30000000001019</v>
          </cell>
          <cell r="G781">
            <v>1337.42</v>
          </cell>
        </row>
        <row r="782">
          <cell r="B782">
            <v>778</v>
          </cell>
          <cell r="C782">
            <v>1469.600000000019</v>
          </cell>
          <cell r="D782">
            <v>2057.44</v>
          </cell>
          <cell r="F782">
            <v>956.5300000000102</v>
          </cell>
          <cell r="G782">
            <v>1339.14</v>
          </cell>
        </row>
        <row r="783">
          <cell r="B783">
            <v>779</v>
          </cell>
          <cell r="C783">
            <v>1471.4900000000191</v>
          </cell>
          <cell r="D783">
            <v>2060.09</v>
          </cell>
          <cell r="F783">
            <v>957.76000000001022</v>
          </cell>
          <cell r="G783">
            <v>1340.86</v>
          </cell>
        </row>
        <row r="784">
          <cell r="B784">
            <v>780</v>
          </cell>
          <cell r="C784">
            <v>1473.3800000000192</v>
          </cell>
          <cell r="D784">
            <v>2062.73</v>
          </cell>
          <cell r="F784">
            <v>958.99000000001024</v>
          </cell>
          <cell r="G784">
            <v>1342.59</v>
          </cell>
        </row>
        <row r="785">
          <cell r="B785">
            <v>781</v>
          </cell>
          <cell r="C785">
            <v>1475.2700000000193</v>
          </cell>
          <cell r="D785">
            <v>2065.38</v>
          </cell>
          <cell r="F785">
            <v>960.22000000001026</v>
          </cell>
          <cell r="G785">
            <v>1344.31</v>
          </cell>
        </row>
        <row r="786">
          <cell r="B786">
            <v>782</v>
          </cell>
          <cell r="C786">
            <v>1477.1600000000194</v>
          </cell>
          <cell r="D786">
            <v>2068.02</v>
          </cell>
          <cell r="F786">
            <v>961.45000000001028</v>
          </cell>
          <cell r="G786">
            <v>1346.03</v>
          </cell>
        </row>
        <row r="787">
          <cell r="B787">
            <v>783</v>
          </cell>
          <cell r="C787">
            <v>1479.0500000000195</v>
          </cell>
          <cell r="D787">
            <v>2070.67</v>
          </cell>
          <cell r="F787">
            <v>962.6800000000103</v>
          </cell>
          <cell r="G787">
            <v>1347.75</v>
          </cell>
        </row>
        <row r="788">
          <cell r="B788">
            <v>784</v>
          </cell>
          <cell r="C788">
            <v>1480.9400000000196</v>
          </cell>
          <cell r="D788">
            <v>2073.3200000000002</v>
          </cell>
          <cell r="F788">
            <v>963.91000000001031</v>
          </cell>
          <cell r="G788">
            <v>1349.47</v>
          </cell>
        </row>
        <row r="789">
          <cell r="B789">
            <v>785</v>
          </cell>
          <cell r="C789">
            <v>1482.8300000000197</v>
          </cell>
          <cell r="D789">
            <v>2075.96</v>
          </cell>
          <cell r="F789">
            <v>965.14000000001033</v>
          </cell>
          <cell r="G789">
            <v>1351.2</v>
          </cell>
        </row>
        <row r="790">
          <cell r="B790">
            <v>786</v>
          </cell>
          <cell r="C790">
            <v>1484.7200000000198</v>
          </cell>
          <cell r="D790">
            <v>2078.61</v>
          </cell>
          <cell r="F790">
            <v>966.37000000001035</v>
          </cell>
          <cell r="G790">
            <v>1352.92</v>
          </cell>
        </row>
        <row r="791">
          <cell r="B791">
            <v>787</v>
          </cell>
          <cell r="C791">
            <v>1486.6100000000199</v>
          </cell>
          <cell r="D791">
            <v>2081.25</v>
          </cell>
          <cell r="F791">
            <v>967.60000000001037</v>
          </cell>
          <cell r="G791">
            <v>1354.64</v>
          </cell>
        </row>
        <row r="792">
          <cell r="B792">
            <v>788</v>
          </cell>
          <cell r="C792">
            <v>1488.50000000002</v>
          </cell>
          <cell r="D792">
            <v>2083.9</v>
          </cell>
          <cell r="F792">
            <v>968.83000000001039</v>
          </cell>
          <cell r="G792">
            <v>1356.36</v>
          </cell>
        </row>
        <row r="793">
          <cell r="B793">
            <v>789</v>
          </cell>
          <cell r="C793">
            <v>1490.3900000000201</v>
          </cell>
          <cell r="D793">
            <v>2086.5500000000002</v>
          </cell>
          <cell r="F793">
            <v>970.0600000000104</v>
          </cell>
          <cell r="G793">
            <v>1358.08</v>
          </cell>
        </row>
        <row r="794">
          <cell r="B794">
            <v>790</v>
          </cell>
          <cell r="C794">
            <v>1492.2800000000202</v>
          </cell>
          <cell r="D794">
            <v>2089.19</v>
          </cell>
          <cell r="F794">
            <v>971.29000000001042</v>
          </cell>
          <cell r="G794">
            <v>1359.81</v>
          </cell>
        </row>
        <row r="795">
          <cell r="B795">
            <v>791</v>
          </cell>
          <cell r="C795">
            <v>1494.1700000000203</v>
          </cell>
          <cell r="D795">
            <v>2091.84</v>
          </cell>
          <cell r="F795">
            <v>972.52000000001044</v>
          </cell>
          <cell r="G795">
            <v>1361.53</v>
          </cell>
        </row>
        <row r="796">
          <cell r="B796">
            <v>792</v>
          </cell>
          <cell r="C796">
            <v>1496.0600000000204</v>
          </cell>
          <cell r="D796">
            <v>2094.48</v>
          </cell>
          <cell r="F796">
            <v>973.75000000001046</v>
          </cell>
          <cell r="G796">
            <v>1363.25</v>
          </cell>
        </row>
        <row r="797">
          <cell r="B797">
            <v>793</v>
          </cell>
          <cell r="C797">
            <v>1497.9500000000205</v>
          </cell>
          <cell r="D797">
            <v>2097.13</v>
          </cell>
          <cell r="F797">
            <v>974.98000000001048</v>
          </cell>
          <cell r="G797">
            <v>1364.97</v>
          </cell>
        </row>
        <row r="798">
          <cell r="B798">
            <v>794</v>
          </cell>
          <cell r="C798">
            <v>1499.8400000000206</v>
          </cell>
          <cell r="D798">
            <v>2099.7800000000002</v>
          </cell>
          <cell r="F798">
            <v>976.2100000000105</v>
          </cell>
          <cell r="G798">
            <v>1366.69</v>
          </cell>
        </row>
        <row r="799">
          <cell r="B799">
            <v>795</v>
          </cell>
          <cell r="C799">
            <v>1501.7300000000207</v>
          </cell>
          <cell r="D799">
            <v>2102.42</v>
          </cell>
          <cell r="F799">
            <v>977.44000000001051</v>
          </cell>
          <cell r="G799">
            <v>1368.42</v>
          </cell>
        </row>
        <row r="800">
          <cell r="B800">
            <v>796</v>
          </cell>
          <cell r="C800">
            <v>1503.6200000000208</v>
          </cell>
          <cell r="D800">
            <v>2105.0700000000002</v>
          </cell>
          <cell r="F800">
            <v>978.67000000001053</v>
          </cell>
          <cell r="G800">
            <v>1370.14</v>
          </cell>
        </row>
        <row r="801">
          <cell r="B801">
            <v>797</v>
          </cell>
          <cell r="C801">
            <v>1505.5100000000209</v>
          </cell>
          <cell r="D801">
            <v>2107.71</v>
          </cell>
          <cell r="F801">
            <v>979.90000000001055</v>
          </cell>
          <cell r="G801">
            <v>1371.86</v>
          </cell>
        </row>
        <row r="802">
          <cell r="B802">
            <v>798</v>
          </cell>
          <cell r="C802">
            <v>1507.400000000021</v>
          </cell>
          <cell r="D802">
            <v>2110.36</v>
          </cell>
          <cell r="F802">
            <v>981.13000000001057</v>
          </cell>
          <cell r="G802">
            <v>1373.58</v>
          </cell>
        </row>
        <row r="803">
          <cell r="B803">
            <v>799</v>
          </cell>
          <cell r="C803">
            <v>1509.2900000000211</v>
          </cell>
          <cell r="D803">
            <v>2113.0100000000002</v>
          </cell>
          <cell r="F803">
            <v>982.36000000001059</v>
          </cell>
          <cell r="G803">
            <v>1375.3</v>
          </cell>
        </row>
        <row r="804">
          <cell r="B804">
            <v>800</v>
          </cell>
          <cell r="C804">
            <v>1511.1800000000212</v>
          </cell>
          <cell r="D804">
            <v>2115.65</v>
          </cell>
          <cell r="F804">
            <v>983.5900000000106</v>
          </cell>
          <cell r="G804">
            <v>1377.03</v>
          </cell>
        </row>
        <row r="805">
          <cell r="B805">
            <v>801</v>
          </cell>
          <cell r="C805">
            <v>1513.0700000000213</v>
          </cell>
          <cell r="D805">
            <v>2118.3000000000002</v>
          </cell>
          <cell r="F805">
            <v>984.82000000001062</v>
          </cell>
          <cell r="G805">
            <v>1378.75</v>
          </cell>
        </row>
        <row r="806">
          <cell r="B806">
            <v>802</v>
          </cell>
          <cell r="C806">
            <v>1514.9600000000214</v>
          </cell>
          <cell r="D806">
            <v>2120.94</v>
          </cell>
          <cell r="F806">
            <v>986.05000000001064</v>
          </cell>
          <cell r="G806">
            <v>1380.47</v>
          </cell>
        </row>
        <row r="807">
          <cell r="B807">
            <v>803</v>
          </cell>
          <cell r="C807">
            <v>1516.8500000000215</v>
          </cell>
          <cell r="D807">
            <v>2123.59</v>
          </cell>
          <cell r="F807">
            <v>987.28000000001066</v>
          </cell>
          <cell r="G807">
            <v>1382.19</v>
          </cell>
        </row>
        <row r="808">
          <cell r="B808">
            <v>804</v>
          </cell>
          <cell r="C808">
            <v>1518.7400000000216</v>
          </cell>
          <cell r="D808">
            <v>2126.2399999999998</v>
          </cell>
          <cell r="F808">
            <v>988.51000000001068</v>
          </cell>
          <cell r="G808">
            <v>1383.91</v>
          </cell>
        </row>
        <row r="809">
          <cell r="B809">
            <v>805</v>
          </cell>
          <cell r="C809">
            <v>1520.6300000000217</v>
          </cell>
          <cell r="D809">
            <v>2128.88</v>
          </cell>
          <cell r="F809">
            <v>989.7400000000107</v>
          </cell>
          <cell r="G809">
            <v>1385.64</v>
          </cell>
        </row>
        <row r="810">
          <cell r="B810">
            <v>806</v>
          </cell>
          <cell r="C810">
            <v>1522.5200000000218</v>
          </cell>
          <cell r="D810">
            <v>2131.5300000000002</v>
          </cell>
          <cell r="F810">
            <v>990.97000000001071</v>
          </cell>
          <cell r="G810">
            <v>1387.36</v>
          </cell>
        </row>
        <row r="811">
          <cell r="B811">
            <v>807</v>
          </cell>
          <cell r="C811">
            <v>1524.4100000000219</v>
          </cell>
          <cell r="D811">
            <v>2134.17</v>
          </cell>
          <cell r="F811">
            <v>992.20000000001073</v>
          </cell>
          <cell r="G811">
            <v>1389.08</v>
          </cell>
        </row>
        <row r="812">
          <cell r="B812">
            <v>808</v>
          </cell>
          <cell r="C812">
            <v>1526.300000000022</v>
          </cell>
          <cell r="D812">
            <v>2136.8200000000002</v>
          </cell>
          <cell r="F812">
            <v>993.43000000001075</v>
          </cell>
          <cell r="G812">
            <v>1390.8</v>
          </cell>
        </row>
        <row r="813">
          <cell r="B813">
            <v>809</v>
          </cell>
          <cell r="C813">
            <v>1528.1900000000221</v>
          </cell>
          <cell r="D813">
            <v>2139.4699999999998</v>
          </cell>
          <cell r="F813">
            <v>994.66000000001077</v>
          </cell>
          <cell r="G813">
            <v>1392.52</v>
          </cell>
        </row>
        <row r="814">
          <cell r="B814">
            <v>810</v>
          </cell>
          <cell r="C814">
            <v>1530.0800000000222</v>
          </cell>
          <cell r="D814">
            <v>2142.11</v>
          </cell>
          <cell r="F814">
            <v>995.89000000001079</v>
          </cell>
          <cell r="G814">
            <v>1394.25</v>
          </cell>
        </row>
        <row r="815">
          <cell r="B815">
            <v>811</v>
          </cell>
          <cell r="C815">
            <v>1531.9700000000223</v>
          </cell>
          <cell r="D815">
            <v>2144.7600000000002</v>
          </cell>
          <cell r="F815">
            <v>997.1200000000108</v>
          </cell>
          <cell r="G815">
            <v>1395.97</v>
          </cell>
        </row>
        <row r="816">
          <cell r="B816">
            <v>812</v>
          </cell>
          <cell r="C816">
            <v>1533.8600000000224</v>
          </cell>
          <cell r="D816">
            <v>2147.4</v>
          </cell>
          <cell r="F816">
            <v>998.35000000001082</v>
          </cell>
          <cell r="G816">
            <v>1397.69</v>
          </cell>
        </row>
        <row r="817">
          <cell r="B817">
            <v>813</v>
          </cell>
          <cell r="C817">
            <v>1535.7500000000225</v>
          </cell>
          <cell r="D817">
            <v>2150.0500000000002</v>
          </cell>
          <cell r="F817">
            <v>999.58000000001084</v>
          </cell>
          <cell r="G817">
            <v>1399.41</v>
          </cell>
        </row>
        <row r="818">
          <cell r="B818">
            <v>814</v>
          </cell>
          <cell r="C818">
            <v>1537.6400000000226</v>
          </cell>
          <cell r="D818">
            <v>2152.6999999999998</v>
          </cell>
          <cell r="F818">
            <v>1000.8100000000109</v>
          </cell>
          <cell r="G818">
            <v>1401.13</v>
          </cell>
        </row>
        <row r="819">
          <cell r="B819">
            <v>815</v>
          </cell>
          <cell r="C819">
            <v>1539.5300000000227</v>
          </cell>
          <cell r="D819">
            <v>2155.34</v>
          </cell>
          <cell r="F819">
            <v>1002.0400000000109</v>
          </cell>
          <cell r="G819">
            <v>1402.86</v>
          </cell>
        </row>
        <row r="820">
          <cell r="B820">
            <v>816</v>
          </cell>
          <cell r="C820">
            <v>1541.4200000000228</v>
          </cell>
          <cell r="D820">
            <v>2157.9899999999998</v>
          </cell>
          <cell r="F820">
            <v>1003.2700000000109</v>
          </cell>
          <cell r="G820">
            <v>1404.58</v>
          </cell>
        </row>
        <row r="821">
          <cell r="B821">
            <v>817</v>
          </cell>
          <cell r="C821">
            <v>1543.3100000000229</v>
          </cell>
          <cell r="D821">
            <v>2160.63</v>
          </cell>
          <cell r="F821">
            <v>1004.5000000000109</v>
          </cell>
          <cell r="G821">
            <v>1406.3</v>
          </cell>
        </row>
        <row r="822">
          <cell r="B822">
            <v>818</v>
          </cell>
          <cell r="C822">
            <v>1545.200000000023</v>
          </cell>
          <cell r="D822">
            <v>2163.2800000000002</v>
          </cell>
          <cell r="F822">
            <v>1005.7300000000109</v>
          </cell>
          <cell r="G822">
            <v>1408.02</v>
          </cell>
        </row>
        <row r="823">
          <cell r="B823">
            <v>819</v>
          </cell>
          <cell r="C823">
            <v>1547.0900000000231</v>
          </cell>
          <cell r="D823">
            <v>2165.9299999999998</v>
          </cell>
          <cell r="F823">
            <v>1006.960000000011</v>
          </cell>
          <cell r="G823">
            <v>1409.74</v>
          </cell>
        </row>
        <row r="824">
          <cell r="B824">
            <v>820</v>
          </cell>
          <cell r="C824">
            <v>1548.9800000000232</v>
          </cell>
          <cell r="D824">
            <v>2168.5700000000002</v>
          </cell>
          <cell r="F824">
            <v>1008.190000000011</v>
          </cell>
          <cell r="G824">
            <v>1411.47</v>
          </cell>
        </row>
        <row r="825">
          <cell r="B825">
            <v>821</v>
          </cell>
          <cell r="C825">
            <v>1550.8700000000233</v>
          </cell>
          <cell r="D825">
            <v>2171.2199999999998</v>
          </cell>
          <cell r="F825">
            <v>1009.420000000011</v>
          </cell>
          <cell r="G825">
            <v>1413.19</v>
          </cell>
        </row>
        <row r="826">
          <cell r="B826">
            <v>822</v>
          </cell>
          <cell r="C826">
            <v>1552.7600000000234</v>
          </cell>
          <cell r="D826">
            <v>2173.86</v>
          </cell>
          <cell r="F826">
            <v>1010.650000000011</v>
          </cell>
          <cell r="G826">
            <v>1414.91</v>
          </cell>
        </row>
        <row r="827">
          <cell r="B827">
            <v>823</v>
          </cell>
          <cell r="C827">
            <v>1554.6500000000235</v>
          </cell>
          <cell r="D827">
            <v>2176.5100000000002</v>
          </cell>
          <cell r="F827">
            <v>1011.880000000011</v>
          </cell>
          <cell r="G827">
            <v>1416.63</v>
          </cell>
        </row>
        <row r="828">
          <cell r="B828">
            <v>824</v>
          </cell>
          <cell r="C828">
            <v>1556.5400000000236</v>
          </cell>
          <cell r="D828">
            <v>2179.16</v>
          </cell>
          <cell r="F828">
            <v>1013.110000000011</v>
          </cell>
          <cell r="G828">
            <v>1418.35</v>
          </cell>
        </row>
        <row r="829">
          <cell r="B829">
            <v>825</v>
          </cell>
          <cell r="C829">
            <v>1558.4300000000237</v>
          </cell>
          <cell r="D829">
            <v>2181.8000000000002</v>
          </cell>
          <cell r="F829">
            <v>1014.3400000000111</v>
          </cell>
          <cell r="G829">
            <v>1420.08</v>
          </cell>
        </row>
        <row r="830">
          <cell r="B830">
            <v>826</v>
          </cell>
          <cell r="C830">
            <v>1560.3200000000238</v>
          </cell>
          <cell r="D830">
            <v>2184.4499999999998</v>
          </cell>
          <cell r="F830">
            <v>1015.5700000000111</v>
          </cell>
          <cell r="G830">
            <v>1421.8</v>
          </cell>
        </row>
        <row r="831">
          <cell r="B831">
            <v>827</v>
          </cell>
          <cell r="C831">
            <v>1562.2100000000239</v>
          </cell>
          <cell r="D831">
            <v>2187.09</v>
          </cell>
          <cell r="F831">
            <v>1016.8000000000111</v>
          </cell>
          <cell r="G831">
            <v>1423.52</v>
          </cell>
        </row>
        <row r="832">
          <cell r="B832">
            <v>828</v>
          </cell>
          <cell r="C832">
            <v>1564.100000000024</v>
          </cell>
          <cell r="D832">
            <v>2189.7399999999998</v>
          </cell>
          <cell r="F832">
            <v>1018.0300000000111</v>
          </cell>
          <cell r="G832">
            <v>1425.24</v>
          </cell>
        </row>
        <row r="833">
          <cell r="B833">
            <v>829</v>
          </cell>
          <cell r="C833">
            <v>1565.9900000000241</v>
          </cell>
          <cell r="D833">
            <v>2192.39</v>
          </cell>
          <cell r="F833">
            <v>1019.2600000000111</v>
          </cell>
          <cell r="G833">
            <v>1426.96</v>
          </cell>
        </row>
        <row r="834">
          <cell r="B834">
            <v>830</v>
          </cell>
          <cell r="C834">
            <v>1567.8800000000242</v>
          </cell>
          <cell r="D834">
            <v>2195.0300000000002</v>
          </cell>
          <cell r="F834">
            <v>1020.4900000000112</v>
          </cell>
          <cell r="G834">
            <v>1428.69</v>
          </cell>
        </row>
        <row r="835">
          <cell r="B835">
            <v>831</v>
          </cell>
          <cell r="C835">
            <v>1569.7700000000243</v>
          </cell>
          <cell r="D835">
            <v>2197.6799999999998</v>
          </cell>
          <cell r="F835">
            <v>1021.7200000000112</v>
          </cell>
          <cell r="G835">
            <v>1430.41</v>
          </cell>
        </row>
        <row r="836">
          <cell r="B836">
            <v>832</v>
          </cell>
          <cell r="C836">
            <v>1571.6600000000244</v>
          </cell>
          <cell r="D836">
            <v>2200.3200000000002</v>
          </cell>
          <cell r="F836">
            <v>1022.9500000000112</v>
          </cell>
          <cell r="G836">
            <v>1432.13</v>
          </cell>
        </row>
        <row r="837">
          <cell r="B837">
            <v>833</v>
          </cell>
          <cell r="C837">
            <v>1573.5500000000245</v>
          </cell>
          <cell r="D837">
            <v>2202.9699999999998</v>
          </cell>
          <cell r="F837">
            <v>1024.1800000000112</v>
          </cell>
          <cell r="G837">
            <v>1433.85</v>
          </cell>
        </row>
        <row r="838">
          <cell r="B838">
            <v>834</v>
          </cell>
          <cell r="C838">
            <v>1575.4400000000246</v>
          </cell>
          <cell r="D838">
            <v>2205.62</v>
          </cell>
          <cell r="F838">
            <v>1025.4100000000112</v>
          </cell>
          <cell r="G838">
            <v>1435.57</v>
          </cell>
        </row>
        <row r="839">
          <cell r="B839">
            <v>835</v>
          </cell>
          <cell r="C839">
            <v>1577.3300000000247</v>
          </cell>
          <cell r="D839">
            <v>2208.2600000000002</v>
          </cell>
          <cell r="F839">
            <v>1026.6400000000112</v>
          </cell>
          <cell r="G839">
            <v>1437.3</v>
          </cell>
        </row>
        <row r="840">
          <cell r="B840">
            <v>836</v>
          </cell>
          <cell r="C840">
            <v>1579.2200000000248</v>
          </cell>
          <cell r="D840">
            <v>2210.91</v>
          </cell>
          <cell r="F840">
            <v>1027.8700000000113</v>
          </cell>
          <cell r="G840">
            <v>1439.02</v>
          </cell>
        </row>
        <row r="841">
          <cell r="B841">
            <v>837</v>
          </cell>
          <cell r="C841">
            <v>1581.1100000000249</v>
          </cell>
          <cell r="D841">
            <v>2213.5500000000002</v>
          </cell>
          <cell r="F841">
            <v>1029.1000000000113</v>
          </cell>
          <cell r="G841">
            <v>1440.74</v>
          </cell>
        </row>
        <row r="842">
          <cell r="B842">
            <v>838</v>
          </cell>
          <cell r="C842">
            <v>1583.000000000025</v>
          </cell>
          <cell r="D842">
            <v>2216.1999999999998</v>
          </cell>
          <cell r="F842">
            <v>1030.3300000000113</v>
          </cell>
          <cell r="G842">
            <v>1442.46</v>
          </cell>
        </row>
        <row r="843">
          <cell r="B843">
            <v>839</v>
          </cell>
          <cell r="C843">
            <v>1584.8900000000251</v>
          </cell>
          <cell r="D843">
            <v>2218.85</v>
          </cell>
          <cell r="F843">
            <v>1031.5600000000113</v>
          </cell>
          <cell r="G843">
            <v>1444.18</v>
          </cell>
        </row>
        <row r="844">
          <cell r="B844">
            <v>840</v>
          </cell>
          <cell r="C844">
            <v>1586.7800000000252</v>
          </cell>
          <cell r="D844">
            <v>2221.4899999999998</v>
          </cell>
          <cell r="F844">
            <v>1032.7900000000113</v>
          </cell>
          <cell r="G844">
            <v>1445.91</v>
          </cell>
        </row>
        <row r="845">
          <cell r="B845">
            <v>841</v>
          </cell>
          <cell r="C845">
            <v>1588.6700000000253</v>
          </cell>
          <cell r="D845">
            <v>2224.14</v>
          </cell>
          <cell r="F845">
            <v>1034.0200000000114</v>
          </cell>
          <cell r="G845">
            <v>1447.63</v>
          </cell>
        </row>
        <row r="846">
          <cell r="B846">
            <v>842</v>
          </cell>
          <cell r="C846">
            <v>1590.5600000000254</v>
          </cell>
          <cell r="D846">
            <v>2226.7800000000002</v>
          </cell>
          <cell r="F846">
            <v>1035.2500000000114</v>
          </cell>
          <cell r="G846">
            <v>1449.35</v>
          </cell>
        </row>
        <row r="847">
          <cell r="B847">
            <v>843</v>
          </cell>
          <cell r="C847">
            <v>1592.4500000000255</v>
          </cell>
          <cell r="D847">
            <v>2229.4299999999998</v>
          </cell>
          <cell r="F847">
            <v>1036.4800000000114</v>
          </cell>
          <cell r="G847">
            <v>1451.07</v>
          </cell>
        </row>
        <row r="848">
          <cell r="B848">
            <v>844</v>
          </cell>
          <cell r="C848">
            <v>1594.3400000000256</v>
          </cell>
          <cell r="D848">
            <v>2232.08</v>
          </cell>
          <cell r="F848">
            <v>1037.7100000000114</v>
          </cell>
          <cell r="G848">
            <v>1452.79</v>
          </cell>
        </row>
        <row r="849">
          <cell r="B849">
            <v>845</v>
          </cell>
          <cell r="C849">
            <v>1596.2300000000257</v>
          </cell>
          <cell r="D849">
            <v>2234.7199999999998</v>
          </cell>
          <cell r="F849">
            <v>1038.9400000000114</v>
          </cell>
          <cell r="G849">
            <v>1454.52</v>
          </cell>
        </row>
        <row r="850">
          <cell r="B850">
            <v>846</v>
          </cell>
          <cell r="C850">
            <v>1598.1200000000258</v>
          </cell>
          <cell r="D850">
            <v>2237.37</v>
          </cell>
          <cell r="F850">
            <v>1040.1700000000114</v>
          </cell>
          <cell r="G850">
            <v>1456.24</v>
          </cell>
        </row>
        <row r="851">
          <cell r="B851">
            <v>847</v>
          </cell>
          <cell r="C851">
            <v>1600.0100000000259</v>
          </cell>
          <cell r="D851">
            <v>2240.0100000000002</v>
          </cell>
          <cell r="F851">
            <v>1041.4000000000115</v>
          </cell>
          <cell r="G851">
            <v>1457.96</v>
          </cell>
        </row>
        <row r="852">
          <cell r="B852">
            <v>848</v>
          </cell>
          <cell r="C852">
            <v>1601.900000000026</v>
          </cell>
          <cell r="D852">
            <v>2242.66</v>
          </cell>
          <cell r="F852">
            <v>1042.6300000000115</v>
          </cell>
          <cell r="G852">
            <v>1459.68</v>
          </cell>
        </row>
        <row r="853">
          <cell r="B853">
            <v>849</v>
          </cell>
          <cell r="C853">
            <v>1603.7900000000261</v>
          </cell>
          <cell r="D853">
            <v>2245.31</v>
          </cell>
          <cell r="F853">
            <v>1043.8600000000115</v>
          </cell>
          <cell r="G853">
            <v>1461.4</v>
          </cell>
        </row>
        <row r="854">
          <cell r="B854">
            <v>850</v>
          </cell>
          <cell r="C854">
            <v>1605.6800000000262</v>
          </cell>
          <cell r="D854">
            <v>2247.9499999999998</v>
          </cell>
          <cell r="F854">
            <v>1045.0900000000115</v>
          </cell>
          <cell r="G854">
            <v>1463.13</v>
          </cell>
        </row>
        <row r="855">
          <cell r="B855">
            <v>851</v>
          </cell>
          <cell r="C855">
            <v>1607.5700000000263</v>
          </cell>
          <cell r="D855">
            <v>2250.6</v>
          </cell>
          <cell r="F855">
            <v>1046.3200000000115</v>
          </cell>
          <cell r="G855">
            <v>1464.85</v>
          </cell>
        </row>
        <row r="856">
          <cell r="B856">
            <v>852</v>
          </cell>
          <cell r="C856">
            <v>1609.4600000000264</v>
          </cell>
          <cell r="D856">
            <v>2253.2399999999998</v>
          </cell>
          <cell r="F856">
            <v>1047.5500000000116</v>
          </cell>
          <cell r="G856">
            <v>1466.57</v>
          </cell>
        </row>
        <row r="857">
          <cell r="B857">
            <v>853</v>
          </cell>
          <cell r="C857">
            <v>1611.3500000000265</v>
          </cell>
          <cell r="D857">
            <v>2255.89</v>
          </cell>
          <cell r="F857">
            <v>1048.7800000000116</v>
          </cell>
          <cell r="G857">
            <v>1468.29</v>
          </cell>
        </row>
        <row r="858">
          <cell r="B858">
            <v>854</v>
          </cell>
          <cell r="C858">
            <v>1613.2400000000266</v>
          </cell>
          <cell r="D858">
            <v>2258.54</v>
          </cell>
          <cell r="F858">
            <v>1050.0100000000116</v>
          </cell>
          <cell r="G858">
            <v>1470.01</v>
          </cell>
        </row>
        <row r="859">
          <cell r="B859">
            <v>855</v>
          </cell>
          <cell r="C859">
            <v>1615.1300000000267</v>
          </cell>
          <cell r="D859">
            <v>2261.1799999999998</v>
          </cell>
          <cell r="F859">
            <v>1051.2400000000116</v>
          </cell>
          <cell r="G859">
            <v>1471.74</v>
          </cell>
        </row>
        <row r="860">
          <cell r="B860">
            <v>856</v>
          </cell>
          <cell r="C860">
            <v>1617.0200000000268</v>
          </cell>
          <cell r="D860">
            <v>2263.83</v>
          </cell>
          <cell r="F860">
            <v>1052.4700000000116</v>
          </cell>
          <cell r="G860">
            <v>1473.46</v>
          </cell>
        </row>
        <row r="861">
          <cell r="B861">
            <v>857</v>
          </cell>
          <cell r="C861">
            <v>1618.9100000000269</v>
          </cell>
          <cell r="D861">
            <v>2266.4699999999998</v>
          </cell>
          <cell r="F861">
            <v>1053.7000000000116</v>
          </cell>
          <cell r="G861">
            <v>1475.18</v>
          </cell>
        </row>
        <row r="862">
          <cell r="B862">
            <v>858</v>
          </cell>
          <cell r="C862">
            <v>1620.800000000027</v>
          </cell>
          <cell r="D862">
            <v>2269.12</v>
          </cell>
          <cell r="F862">
            <v>1054.9300000000117</v>
          </cell>
          <cell r="G862">
            <v>1476.9</v>
          </cell>
        </row>
        <row r="863">
          <cell r="B863">
            <v>859</v>
          </cell>
          <cell r="C863">
            <v>1622.6900000000271</v>
          </cell>
          <cell r="D863">
            <v>2271.77</v>
          </cell>
          <cell r="F863">
            <v>1056.1600000000117</v>
          </cell>
          <cell r="G863">
            <v>1478.62</v>
          </cell>
        </row>
        <row r="864">
          <cell r="B864">
            <v>860</v>
          </cell>
          <cell r="C864">
            <v>1624.5800000000272</v>
          </cell>
          <cell r="D864">
            <v>2274.41</v>
          </cell>
          <cell r="F864">
            <v>1057.3900000000117</v>
          </cell>
          <cell r="G864">
            <v>1480.35</v>
          </cell>
        </row>
        <row r="865">
          <cell r="B865">
            <v>861</v>
          </cell>
          <cell r="C865">
            <v>1626.4700000000273</v>
          </cell>
          <cell r="D865">
            <v>2277.06</v>
          </cell>
          <cell r="F865">
            <v>1058.6200000000117</v>
          </cell>
          <cell r="G865">
            <v>1482.07</v>
          </cell>
        </row>
        <row r="866">
          <cell r="B866">
            <v>862</v>
          </cell>
          <cell r="C866">
            <v>1628.3600000000274</v>
          </cell>
          <cell r="D866">
            <v>2279.6999999999998</v>
          </cell>
          <cell r="F866">
            <v>1059.8500000000117</v>
          </cell>
          <cell r="G866">
            <v>1483.79</v>
          </cell>
        </row>
        <row r="867">
          <cell r="B867">
            <v>863</v>
          </cell>
          <cell r="C867">
            <v>1630.2500000000275</v>
          </cell>
          <cell r="D867">
            <v>2282.35</v>
          </cell>
          <cell r="F867">
            <v>1061.0800000000118</v>
          </cell>
          <cell r="G867">
            <v>1485.51</v>
          </cell>
        </row>
        <row r="868">
          <cell r="B868">
            <v>864</v>
          </cell>
          <cell r="C868">
            <v>1632.1400000000276</v>
          </cell>
          <cell r="D868">
            <v>2285</v>
          </cell>
          <cell r="F868">
            <v>1062.3100000000118</v>
          </cell>
          <cell r="G868">
            <v>1487.23</v>
          </cell>
        </row>
        <row r="869">
          <cell r="B869">
            <v>865</v>
          </cell>
          <cell r="C869">
            <v>1634.0300000000277</v>
          </cell>
          <cell r="D869">
            <v>2287.64</v>
          </cell>
          <cell r="F869">
            <v>1063.5400000000118</v>
          </cell>
          <cell r="G869">
            <v>1488.96</v>
          </cell>
        </row>
        <row r="870">
          <cell r="B870">
            <v>866</v>
          </cell>
          <cell r="C870">
            <v>1635.9200000000278</v>
          </cell>
          <cell r="D870">
            <v>2290.29</v>
          </cell>
          <cell r="F870">
            <v>1064.7700000000118</v>
          </cell>
          <cell r="G870">
            <v>1490.68</v>
          </cell>
        </row>
        <row r="871">
          <cell r="B871">
            <v>867</v>
          </cell>
          <cell r="C871">
            <v>1637.8100000000279</v>
          </cell>
          <cell r="D871">
            <v>2292.9299999999998</v>
          </cell>
          <cell r="F871">
            <v>1066.0000000000118</v>
          </cell>
          <cell r="G871">
            <v>1492.4</v>
          </cell>
        </row>
        <row r="872">
          <cell r="B872">
            <v>868</v>
          </cell>
          <cell r="C872">
            <v>1639.700000000028</v>
          </cell>
          <cell r="D872">
            <v>2295.58</v>
          </cell>
          <cell r="F872">
            <v>1067.2300000000118</v>
          </cell>
          <cell r="G872">
            <v>1494.12</v>
          </cell>
        </row>
        <row r="873">
          <cell r="B873">
            <v>869</v>
          </cell>
          <cell r="C873">
            <v>1641.5900000000281</v>
          </cell>
          <cell r="D873">
            <v>2298.23</v>
          </cell>
          <cell r="F873">
            <v>1068.4600000000119</v>
          </cell>
          <cell r="G873">
            <v>1495.84</v>
          </cell>
        </row>
        <row r="874">
          <cell r="B874">
            <v>870</v>
          </cell>
          <cell r="C874">
            <v>1643.4800000000282</v>
          </cell>
          <cell r="D874">
            <v>2300.87</v>
          </cell>
          <cell r="F874">
            <v>1069.6900000000119</v>
          </cell>
          <cell r="G874">
            <v>1497.57</v>
          </cell>
        </row>
        <row r="875">
          <cell r="B875">
            <v>871</v>
          </cell>
          <cell r="C875">
            <v>1645.3700000000283</v>
          </cell>
          <cell r="D875">
            <v>2303.52</v>
          </cell>
          <cell r="F875">
            <v>1070.9200000000119</v>
          </cell>
          <cell r="G875">
            <v>1499.29</v>
          </cell>
        </row>
        <row r="876">
          <cell r="B876">
            <v>872</v>
          </cell>
          <cell r="C876">
            <v>1647.2600000000284</v>
          </cell>
          <cell r="D876">
            <v>2306.16</v>
          </cell>
          <cell r="F876">
            <v>1072.1500000000119</v>
          </cell>
          <cell r="G876">
            <v>1501.01</v>
          </cell>
        </row>
        <row r="877">
          <cell r="B877">
            <v>873</v>
          </cell>
          <cell r="C877">
            <v>1649.1500000000285</v>
          </cell>
          <cell r="D877">
            <v>2308.81</v>
          </cell>
          <cell r="F877">
            <v>1073.3800000000119</v>
          </cell>
          <cell r="G877">
            <v>1502.73</v>
          </cell>
        </row>
        <row r="878">
          <cell r="B878">
            <v>874</v>
          </cell>
          <cell r="C878">
            <v>1651.0400000000286</v>
          </cell>
          <cell r="D878">
            <v>2311.46</v>
          </cell>
          <cell r="F878">
            <v>1074.610000000012</v>
          </cell>
          <cell r="G878">
            <v>1504.45</v>
          </cell>
        </row>
        <row r="879">
          <cell r="B879">
            <v>875</v>
          </cell>
          <cell r="C879">
            <v>1652.9300000000287</v>
          </cell>
          <cell r="D879">
            <v>2314.1</v>
          </cell>
          <cell r="F879">
            <v>1075.840000000012</v>
          </cell>
          <cell r="G879">
            <v>1506.18</v>
          </cell>
        </row>
        <row r="880">
          <cell r="B880">
            <v>876</v>
          </cell>
          <cell r="C880">
            <v>1654.8200000000288</v>
          </cell>
          <cell r="D880">
            <v>2316.75</v>
          </cell>
          <cell r="F880">
            <v>1077.070000000012</v>
          </cell>
          <cell r="G880">
            <v>1507.9</v>
          </cell>
        </row>
        <row r="881">
          <cell r="B881">
            <v>877</v>
          </cell>
          <cell r="C881">
            <v>1656.7100000000289</v>
          </cell>
          <cell r="D881">
            <v>2319.39</v>
          </cell>
          <cell r="F881">
            <v>1078.300000000012</v>
          </cell>
          <cell r="G881">
            <v>1509.62</v>
          </cell>
        </row>
        <row r="882">
          <cell r="B882">
            <v>878</v>
          </cell>
          <cell r="C882">
            <v>1658.600000000029</v>
          </cell>
          <cell r="D882">
            <v>2322.04</v>
          </cell>
          <cell r="F882">
            <v>1079.530000000012</v>
          </cell>
          <cell r="G882">
            <v>1511.34</v>
          </cell>
        </row>
        <row r="883">
          <cell r="B883">
            <v>879</v>
          </cell>
          <cell r="C883">
            <v>1660.4900000000291</v>
          </cell>
          <cell r="D883">
            <v>2324.69</v>
          </cell>
          <cell r="F883">
            <v>1080.760000000012</v>
          </cell>
          <cell r="G883">
            <v>1513.06</v>
          </cell>
        </row>
        <row r="884">
          <cell r="B884">
            <v>880</v>
          </cell>
          <cell r="C884">
            <v>1662.3800000000292</v>
          </cell>
          <cell r="D884">
            <v>2327.33</v>
          </cell>
          <cell r="F884">
            <v>1081.9900000000121</v>
          </cell>
          <cell r="G884">
            <v>1514.79</v>
          </cell>
        </row>
        <row r="885">
          <cell r="B885">
            <v>881</v>
          </cell>
          <cell r="C885">
            <v>1664.2700000000293</v>
          </cell>
          <cell r="D885">
            <v>2329.98</v>
          </cell>
          <cell r="F885">
            <v>1083.2200000000121</v>
          </cell>
          <cell r="G885">
            <v>1516.51</v>
          </cell>
        </row>
        <row r="886">
          <cell r="B886">
            <v>882</v>
          </cell>
          <cell r="C886">
            <v>1666.1600000000294</v>
          </cell>
          <cell r="D886">
            <v>2332.62</v>
          </cell>
          <cell r="F886">
            <v>1084.4500000000121</v>
          </cell>
          <cell r="G886">
            <v>1518.23</v>
          </cell>
        </row>
        <row r="887">
          <cell r="B887">
            <v>883</v>
          </cell>
          <cell r="C887">
            <v>1668.0500000000295</v>
          </cell>
          <cell r="D887">
            <v>2335.27</v>
          </cell>
          <cell r="F887">
            <v>1085.6800000000121</v>
          </cell>
          <cell r="G887">
            <v>1519.95</v>
          </cell>
        </row>
        <row r="888">
          <cell r="B888">
            <v>884</v>
          </cell>
          <cell r="C888">
            <v>1669.9400000000296</v>
          </cell>
          <cell r="D888">
            <v>2337.92</v>
          </cell>
          <cell r="F888">
            <v>1086.9100000000121</v>
          </cell>
          <cell r="G888">
            <v>1521.67</v>
          </cell>
        </row>
        <row r="889">
          <cell r="B889">
            <v>885</v>
          </cell>
          <cell r="C889">
            <v>1671.8300000000297</v>
          </cell>
          <cell r="D889">
            <v>2340.56</v>
          </cell>
          <cell r="F889">
            <v>1088.1400000000122</v>
          </cell>
          <cell r="G889">
            <v>1523.4</v>
          </cell>
        </row>
        <row r="890">
          <cell r="B890">
            <v>886</v>
          </cell>
          <cell r="C890">
            <v>1673.7200000000298</v>
          </cell>
          <cell r="D890">
            <v>2343.21</v>
          </cell>
          <cell r="F890">
            <v>1089.3700000000122</v>
          </cell>
          <cell r="G890">
            <v>1525.12</v>
          </cell>
        </row>
        <row r="891">
          <cell r="B891">
            <v>887</v>
          </cell>
          <cell r="C891">
            <v>1675.6100000000299</v>
          </cell>
          <cell r="D891">
            <v>2345.85</v>
          </cell>
          <cell r="F891">
            <v>1090.6000000000122</v>
          </cell>
          <cell r="G891">
            <v>1526.84</v>
          </cell>
        </row>
        <row r="892">
          <cell r="B892">
            <v>888</v>
          </cell>
          <cell r="C892">
            <v>1677.50000000003</v>
          </cell>
          <cell r="D892">
            <v>2348.5</v>
          </cell>
          <cell r="F892">
            <v>1091.8300000000122</v>
          </cell>
          <cell r="G892">
            <v>1528.56</v>
          </cell>
        </row>
        <row r="893">
          <cell r="B893">
            <v>889</v>
          </cell>
          <cell r="C893">
            <v>1679.3900000000301</v>
          </cell>
          <cell r="D893">
            <v>2351.15</v>
          </cell>
          <cell r="F893">
            <v>1093.0600000000122</v>
          </cell>
          <cell r="G893">
            <v>1530.28</v>
          </cell>
        </row>
        <row r="894">
          <cell r="B894">
            <v>890</v>
          </cell>
          <cell r="C894">
            <v>1681.2800000000302</v>
          </cell>
          <cell r="D894">
            <v>2353.79</v>
          </cell>
          <cell r="F894">
            <v>1094.2900000000122</v>
          </cell>
          <cell r="G894">
            <v>1532.01</v>
          </cell>
        </row>
        <row r="895">
          <cell r="B895">
            <v>891</v>
          </cell>
          <cell r="C895">
            <v>1683.1700000000303</v>
          </cell>
          <cell r="D895">
            <v>2356.44</v>
          </cell>
          <cell r="F895">
            <v>1095.5200000000123</v>
          </cell>
          <cell r="G895">
            <v>1533.73</v>
          </cell>
        </row>
        <row r="896">
          <cell r="B896">
            <v>892</v>
          </cell>
          <cell r="C896">
            <v>1685.0600000000304</v>
          </cell>
          <cell r="D896">
            <v>2359.08</v>
          </cell>
          <cell r="F896">
            <v>1096.7500000000123</v>
          </cell>
          <cell r="G896">
            <v>1535.45</v>
          </cell>
        </row>
        <row r="897">
          <cell r="B897">
            <v>893</v>
          </cell>
          <cell r="C897">
            <v>1686.9500000000305</v>
          </cell>
          <cell r="D897">
            <v>2361.73</v>
          </cell>
          <cell r="F897">
            <v>1097.9800000000123</v>
          </cell>
          <cell r="G897">
            <v>1537.17</v>
          </cell>
        </row>
        <row r="898">
          <cell r="B898">
            <v>894</v>
          </cell>
          <cell r="C898">
            <v>1688.8400000000306</v>
          </cell>
          <cell r="D898">
            <v>2364.38</v>
          </cell>
          <cell r="F898">
            <v>1099.2100000000123</v>
          </cell>
          <cell r="G898">
            <v>1538.89</v>
          </cell>
        </row>
        <row r="899">
          <cell r="B899">
            <v>895</v>
          </cell>
          <cell r="C899">
            <v>1690.7300000000307</v>
          </cell>
          <cell r="D899">
            <v>2367.02</v>
          </cell>
          <cell r="F899">
            <v>1100.4400000000123</v>
          </cell>
          <cell r="G899">
            <v>1540.62</v>
          </cell>
        </row>
        <row r="900">
          <cell r="B900">
            <v>896</v>
          </cell>
          <cell r="C900">
            <v>1692.6200000000308</v>
          </cell>
          <cell r="D900">
            <v>2369.67</v>
          </cell>
          <cell r="F900">
            <v>1101.6700000000124</v>
          </cell>
          <cell r="G900">
            <v>1542.34</v>
          </cell>
        </row>
        <row r="901">
          <cell r="B901">
            <v>897</v>
          </cell>
          <cell r="C901">
            <v>1694.5100000000309</v>
          </cell>
          <cell r="D901">
            <v>2372.31</v>
          </cell>
          <cell r="F901">
            <v>1102.9000000000124</v>
          </cell>
          <cell r="G901">
            <v>1544.06</v>
          </cell>
        </row>
        <row r="902">
          <cell r="B902">
            <v>898</v>
          </cell>
          <cell r="C902">
            <v>1696.400000000031</v>
          </cell>
          <cell r="D902">
            <v>2374.96</v>
          </cell>
          <cell r="F902">
            <v>1104.1300000000124</v>
          </cell>
          <cell r="G902">
            <v>1545.78</v>
          </cell>
        </row>
        <row r="903">
          <cell r="B903">
            <v>899</v>
          </cell>
          <cell r="C903">
            <v>1698.2900000000311</v>
          </cell>
          <cell r="D903">
            <v>2377.61</v>
          </cell>
          <cell r="F903">
            <v>1105.3600000000124</v>
          </cell>
          <cell r="G903">
            <v>1547.5</v>
          </cell>
        </row>
        <row r="904">
          <cell r="B904">
            <v>900</v>
          </cell>
          <cell r="C904">
            <v>1700.1800000000312</v>
          </cell>
          <cell r="D904">
            <v>2380.25</v>
          </cell>
          <cell r="F904">
            <v>1106.5900000000124</v>
          </cell>
          <cell r="G904">
            <v>1549.23</v>
          </cell>
        </row>
        <row r="905">
          <cell r="B905">
            <v>901</v>
          </cell>
          <cell r="C905">
            <v>1702.0700000000313</v>
          </cell>
          <cell r="D905">
            <v>2382.9</v>
          </cell>
          <cell r="F905">
            <v>1107.8200000000124</v>
          </cell>
          <cell r="G905">
            <v>1550.95</v>
          </cell>
        </row>
        <row r="906">
          <cell r="B906">
            <v>902</v>
          </cell>
          <cell r="C906">
            <v>1703.9600000000314</v>
          </cell>
          <cell r="D906">
            <v>2385.54</v>
          </cell>
          <cell r="F906">
            <v>1109.0500000000125</v>
          </cell>
          <cell r="G906">
            <v>1552.67</v>
          </cell>
        </row>
        <row r="907">
          <cell r="B907">
            <v>903</v>
          </cell>
          <cell r="C907">
            <v>1705.8500000000315</v>
          </cell>
          <cell r="D907">
            <v>2388.19</v>
          </cell>
          <cell r="F907">
            <v>1110.2800000000125</v>
          </cell>
          <cell r="G907">
            <v>1554.39</v>
          </cell>
        </row>
        <row r="908">
          <cell r="B908">
            <v>904</v>
          </cell>
          <cell r="C908">
            <v>1707.7400000000316</v>
          </cell>
          <cell r="D908">
            <v>2390.84</v>
          </cell>
          <cell r="F908">
            <v>1111.5100000000125</v>
          </cell>
          <cell r="G908">
            <v>1556.11</v>
          </cell>
        </row>
        <row r="909">
          <cell r="B909">
            <v>905</v>
          </cell>
          <cell r="C909">
            <v>1709.6300000000317</v>
          </cell>
          <cell r="D909">
            <v>2393.48</v>
          </cell>
          <cell r="F909">
            <v>1112.7400000000125</v>
          </cell>
          <cell r="G909">
            <v>1557.84</v>
          </cell>
        </row>
        <row r="910">
          <cell r="B910">
            <v>906</v>
          </cell>
          <cell r="C910">
            <v>1711.5200000000318</v>
          </cell>
          <cell r="D910">
            <v>2396.13</v>
          </cell>
          <cell r="F910">
            <v>1113.9700000000125</v>
          </cell>
          <cell r="G910">
            <v>1559.56</v>
          </cell>
        </row>
        <row r="911">
          <cell r="B911">
            <v>907</v>
          </cell>
          <cell r="C911">
            <v>1713.4100000000319</v>
          </cell>
          <cell r="D911">
            <v>2398.77</v>
          </cell>
          <cell r="F911">
            <v>1115.2000000000126</v>
          </cell>
          <cell r="G911">
            <v>1561.28</v>
          </cell>
        </row>
        <row r="912">
          <cell r="B912">
            <v>908</v>
          </cell>
          <cell r="C912">
            <v>1715.300000000032</v>
          </cell>
          <cell r="D912">
            <v>2401.42</v>
          </cell>
          <cell r="F912">
            <v>1116.4300000000126</v>
          </cell>
          <cell r="G912">
            <v>1563</v>
          </cell>
        </row>
        <row r="913">
          <cell r="B913">
            <v>909</v>
          </cell>
          <cell r="C913">
            <v>1717.1900000000321</v>
          </cell>
          <cell r="D913">
            <v>2404.0700000000002</v>
          </cell>
          <cell r="F913">
            <v>1117.6600000000126</v>
          </cell>
          <cell r="G913">
            <v>1564.72</v>
          </cell>
        </row>
        <row r="914">
          <cell r="B914">
            <v>910</v>
          </cell>
          <cell r="C914">
            <v>1719.0800000000322</v>
          </cell>
          <cell r="D914">
            <v>2406.71</v>
          </cell>
          <cell r="F914">
            <v>1118.8900000000126</v>
          </cell>
          <cell r="G914">
            <v>1566.45</v>
          </cell>
        </row>
        <row r="915">
          <cell r="B915">
            <v>911</v>
          </cell>
          <cell r="C915">
            <v>1720.9700000000323</v>
          </cell>
          <cell r="D915">
            <v>2409.36</v>
          </cell>
          <cell r="F915">
            <v>1120.1200000000126</v>
          </cell>
          <cell r="G915">
            <v>1568.17</v>
          </cell>
        </row>
        <row r="916">
          <cell r="B916">
            <v>912</v>
          </cell>
          <cell r="C916">
            <v>1722.8600000000324</v>
          </cell>
          <cell r="D916">
            <v>2412</v>
          </cell>
          <cell r="F916">
            <v>1121.3500000000126</v>
          </cell>
          <cell r="G916">
            <v>1569.89</v>
          </cell>
        </row>
        <row r="917">
          <cell r="B917">
            <v>913</v>
          </cell>
          <cell r="C917">
            <v>1724.7500000000325</v>
          </cell>
          <cell r="D917">
            <v>2414.65</v>
          </cell>
          <cell r="F917">
            <v>1122.5800000000127</v>
          </cell>
          <cell r="G917">
            <v>1571.61</v>
          </cell>
        </row>
        <row r="918">
          <cell r="B918">
            <v>914</v>
          </cell>
          <cell r="C918">
            <v>1726.6400000000326</v>
          </cell>
          <cell r="D918">
            <v>2417.3000000000002</v>
          </cell>
          <cell r="F918">
            <v>1123.8100000000127</v>
          </cell>
          <cell r="G918">
            <v>1573.33</v>
          </cell>
        </row>
        <row r="919">
          <cell r="B919">
            <v>915</v>
          </cell>
          <cell r="C919">
            <v>1728.5300000000327</v>
          </cell>
          <cell r="D919">
            <v>2419.94</v>
          </cell>
          <cell r="F919">
            <v>1125.0400000000127</v>
          </cell>
          <cell r="G919">
            <v>1575.06</v>
          </cell>
        </row>
        <row r="920">
          <cell r="B920">
            <v>916</v>
          </cell>
          <cell r="C920">
            <v>1730.4200000000328</v>
          </cell>
          <cell r="D920">
            <v>2422.59</v>
          </cell>
          <cell r="F920">
            <v>1126.2700000000127</v>
          </cell>
          <cell r="G920">
            <v>1576.78</v>
          </cell>
        </row>
        <row r="921">
          <cell r="B921">
            <v>917</v>
          </cell>
          <cell r="C921">
            <v>1732.3100000000329</v>
          </cell>
          <cell r="D921">
            <v>2425.23</v>
          </cell>
          <cell r="F921">
            <v>1127.5000000000127</v>
          </cell>
          <cell r="G921">
            <v>1578.5</v>
          </cell>
        </row>
        <row r="922">
          <cell r="B922">
            <v>918</v>
          </cell>
          <cell r="C922">
            <v>1734.200000000033</v>
          </cell>
          <cell r="D922">
            <v>2427.88</v>
          </cell>
          <cell r="F922">
            <v>1128.7300000000128</v>
          </cell>
          <cell r="G922">
            <v>1580.22</v>
          </cell>
        </row>
        <row r="923">
          <cell r="B923">
            <v>919</v>
          </cell>
          <cell r="C923">
            <v>1736.0900000000331</v>
          </cell>
          <cell r="D923">
            <v>2430.5300000000002</v>
          </cell>
          <cell r="F923">
            <v>1129.9600000000128</v>
          </cell>
          <cell r="G923">
            <v>1581.94</v>
          </cell>
        </row>
        <row r="924">
          <cell r="B924">
            <v>920</v>
          </cell>
          <cell r="C924">
            <v>1737.9800000000332</v>
          </cell>
          <cell r="D924">
            <v>2433.17</v>
          </cell>
          <cell r="F924">
            <v>1131.1900000000128</v>
          </cell>
          <cell r="G924">
            <v>1583.67</v>
          </cell>
        </row>
        <row r="925">
          <cell r="B925">
            <v>921</v>
          </cell>
          <cell r="C925">
            <v>1739.8700000000333</v>
          </cell>
          <cell r="D925">
            <v>2435.8200000000002</v>
          </cell>
          <cell r="F925">
            <v>1132.4200000000128</v>
          </cell>
          <cell r="G925">
            <v>1585.39</v>
          </cell>
        </row>
        <row r="926">
          <cell r="B926">
            <v>922</v>
          </cell>
          <cell r="C926">
            <v>1741.7600000000334</v>
          </cell>
          <cell r="D926">
            <v>2438.46</v>
          </cell>
          <cell r="F926">
            <v>1133.6500000000128</v>
          </cell>
          <cell r="G926">
            <v>1587.11</v>
          </cell>
        </row>
        <row r="927">
          <cell r="B927">
            <v>923</v>
          </cell>
          <cell r="C927">
            <v>1743.6500000000335</v>
          </cell>
          <cell r="D927">
            <v>2441.11</v>
          </cell>
          <cell r="F927">
            <v>1134.8800000000128</v>
          </cell>
          <cell r="G927">
            <v>1588.83</v>
          </cell>
        </row>
        <row r="928">
          <cell r="B928">
            <v>924</v>
          </cell>
          <cell r="C928">
            <v>1745.5400000000336</v>
          </cell>
          <cell r="D928">
            <v>2443.7600000000002</v>
          </cell>
          <cell r="F928">
            <v>1136.1100000000129</v>
          </cell>
          <cell r="G928">
            <v>1590.55</v>
          </cell>
        </row>
        <row r="929">
          <cell r="B929">
            <v>925</v>
          </cell>
          <cell r="C929">
            <v>1747.4300000000337</v>
          </cell>
          <cell r="D929">
            <v>2446.4</v>
          </cell>
          <cell r="F929">
            <v>1137.3400000000129</v>
          </cell>
          <cell r="G929">
            <v>1592.28</v>
          </cell>
        </row>
        <row r="930">
          <cell r="B930">
            <v>926</v>
          </cell>
          <cell r="C930">
            <v>1749.3200000000338</v>
          </cell>
          <cell r="D930">
            <v>2449.0500000000002</v>
          </cell>
          <cell r="F930">
            <v>1138.5700000000129</v>
          </cell>
          <cell r="G930">
            <v>1594</v>
          </cell>
        </row>
        <row r="931">
          <cell r="B931">
            <v>927</v>
          </cell>
          <cell r="C931">
            <v>1751.2100000000339</v>
          </cell>
          <cell r="D931">
            <v>2451.69</v>
          </cell>
          <cell r="F931">
            <v>1139.8000000000129</v>
          </cell>
          <cell r="G931">
            <v>1595.72</v>
          </cell>
        </row>
        <row r="932">
          <cell r="B932">
            <v>928</v>
          </cell>
          <cell r="C932">
            <v>1753.100000000034</v>
          </cell>
          <cell r="D932">
            <v>2454.34</v>
          </cell>
          <cell r="F932">
            <v>1141.0300000000129</v>
          </cell>
          <cell r="G932">
            <v>1597.44</v>
          </cell>
        </row>
        <row r="933">
          <cell r="B933">
            <v>929</v>
          </cell>
          <cell r="C933">
            <v>1754.9900000000341</v>
          </cell>
          <cell r="D933">
            <v>2456.9899999999998</v>
          </cell>
          <cell r="F933">
            <v>1142.260000000013</v>
          </cell>
          <cell r="G933">
            <v>1599.16</v>
          </cell>
        </row>
        <row r="934">
          <cell r="B934">
            <v>930</v>
          </cell>
          <cell r="C934">
            <v>1756.8800000000342</v>
          </cell>
          <cell r="D934">
            <v>2459.63</v>
          </cell>
          <cell r="F934">
            <v>1143.490000000013</v>
          </cell>
          <cell r="G934">
            <v>1600.89</v>
          </cell>
        </row>
        <row r="935">
          <cell r="B935">
            <v>931</v>
          </cell>
          <cell r="C935">
            <v>1758.7700000000343</v>
          </cell>
          <cell r="D935">
            <v>2462.2800000000002</v>
          </cell>
          <cell r="F935">
            <v>1144.720000000013</v>
          </cell>
          <cell r="G935">
            <v>1602.61</v>
          </cell>
        </row>
        <row r="936">
          <cell r="B936">
            <v>932</v>
          </cell>
          <cell r="C936">
            <v>1760.6600000000344</v>
          </cell>
          <cell r="D936">
            <v>2464.92</v>
          </cell>
          <cell r="F936">
            <v>1145.950000000013</v>
          </cell>
          <cell r="G936">
            <v>1604.33</v>
          </cell>
        </row>
        <row r="937">
          <cell r="B937">
            <v>933</v>
          </cell>
          <cell r="C937">
            <v>1762.5500000000345</v>
          </cell>
          <cell r="D937">
            <v>2467.5700000000002</v>
          </cell>
          <cell r="F937">
            <v>1147.180000000013</v>
          </cell>
          <cell r="G937">
            <v>1606.05</v>
          </cell>
        </row>
        <row r="938">
          <cell r="B938">
            <v>934</v>
          </cell>
          <cell r="C938">
            <v>1764.4400000000346</v>
          </cell>
          <cell r="D938">
            <v>2470.2199999999998</v>
          </cell>
          <cell r="F938">
            <v>1148.410000000013</v>
          </cell>
          <cell r="G938">
            <v>1607.77</v>
          </cell>
        </row>
        <row r="939">
          <cell r="B939">
            <v>935</v>
          </cell>
          <cell r="C939">
            <v>1766.3300000000347</v>
          </cell>
          <cell r="D939">
            <v>2472.86</v>
          </cell>
          <cell r="F939">
            <v>1149.6400000000131</v>
          </cell>
          <cell r="G939">
            <v>1609.5</v>
          </cell>
        </row>
        <row r="940">
          <cell r="B940">
            <v>936</v>
          </cell>
          <cell r="C940">
            <v>1768.2200000000348</v>
          </cell>
          <cell r="D940">
            <v>2475.5100000000002</v>
          </cell>
          <cell r="F940">
            <v>1150.8700000000131</v>
          </cell>
          <cell r="G940">
            <v>1611.22</v>
          </cell>
        </row>
        <row r="941">
          <cell r="B941">
            <v>937</v>
          </cell>
          <cell r="C941">
            <v>1770.1100000000349</v>
          </cell>
          <cell r="D941">
            <v>2478.15</v>
          </cell>
          <cell r="F941">
            <v>1152.1000000000131</v>
          </cell>
          <cell r="G941">
            <v>1612.94</v>
          </cell>
        </row>
        <row r="942">
          <cell r="B942">
            <v>938</v>
          </cell>
          <cell r="C942">
            <v>1772.000000000035</v>
          </cell>
          <cell r="D942">
            <v>2480.8000000000002</v>
          </cell>
          <cell r="F942">
            <v>1153.3300000000131</v>
          </cell>
          <cell r="G942">
            <v>1614.66</v>
          </cell>
        </row>
        <row r="943">
          <cell r="B943">
            <v>939</v>
          </cell>
          <cell r="C943">
            <v>1773.8900000000351</v>
          </cell>
          <cell r="D943">
            <v>2483.4499999999998</v>
          </cell>
          <cell r="F943">
            <v>1154.5600000000131</v>
          </cell>
          <cell r="G943">
            <v>1616.38</v>
          </cell>
        </row>
        <row r="944">
          <cell r="B944">
            <v>940</v>
          </cell>
          <cell r="C944">
            <v>1775.7800000000352</v>
          </cell>
          <cell r="D944">
            <v>2486.09</v>
          </cell>
          <cell r="F944">
            <v>1155.7900000000132</v>
          </cell>
          <cell r="G944">
            <v>1618.11</v>
          </cell>
        </row>
        <row r="945">
          <cell r="B945">
            <v>941</v>
          </cell>
          <cell r="C945">
            <v>1777.6700000000353</v>
          </cell>
          <cell r="D945">
            <v>2488.7399999999998</v>
          </cell>
          <cell r="F945">
            <v>1157.0200000000132</v>
          </cell>
          <cell r="G945">
            <v>1619.83</v>
          </cell>
        </row>
        <row r="946">
          <cell r="B946">
            <v>942</v>
          </cell>
          <cell r="C946">
            <v>1779.5600000000354</v>
          </cell>
          <cell r="D946">
            <v>2491.38</v>
          </cell>
          <cell r="F946">
            <v>1158.2500000000132</v>
          </cell>
          <cell r="G946">
            <v>1621.55</v>
          </cell>
        </row>
        <row r="947">
          <cell r="B947">
            <v>943</v>
          </cell>
          <cell r="C947">
            <v>1781.4500000000355</v>
          </cell>
          <cell r="D947">
            <v>2494.0300000000002</v>
          </cell>
          <cell r="F947">
            <v>1159.4800000000132</v>
          </cell>
          <cell r="G947">
            <v>1623.27</v>
          </cell>
        </row>
        <row r="948">
          <cell r="B948">
            <v>944</v>
          </cell>
          <cell r="C948">
            <v>1783.3400000000356</v>
          </cell>
          <cell r="D948">
            <v>2496.6799999999998</v>
          </cell>
          <cell r="F948">
            <v>1160.7100000000132</v>
          </cell>
          <cell r="G948">
            <v>1624.99</v>
          </cell>
        </row>
        <row r="949">
          <cell r="B949">
            <v>945</v>
          </cell>
          <cell r="C949">
            <v>1785.2300000000357</v>
          </cell>
          <cell r="D949">
            <v>2499.3200000000002</v>
          </cell>
          <cell r="F949">
            <v>1161.9400000000132</v>
          </cell>
          <cell r="G949">
            <v>1626.72</v>
          </cell>
        </row>
        <row r="950">
          <cell r="B950">
            <v>946</v>
          </cell>
          <cell r="C950">
            <v>1787.1200000000358</v>
          </cell>
          <cell r="D950">
            <v>2501.9699999999998</v>
          </cell>
          <cell r="F950">
            <v>1163.1700000000133</v>
          </cell>
          <cell r="G950">
            <v>1628.44</v>
          </cell>
        </row>
        <row r="951">
          <cell r="B951">
            <v>947</v>
          </cell>
          <cell r="C951">
            <v>1789.0100000000359</v>
          </cell>
          <cell r="D951">
            <v>2504.61</v>
          </cell>
          <cell r="F951">
            <v>1164.4000000000133</v>
          </cell>
          <cell r="G951">
            <v>1630.16</v>
          </cell>
        </row>
        <row r="952">
          <cell r="B952">
            <v>948</v>
          </cell>
          <cell r="C952">
            <v>1790.900000000036</v>
          </cell>
          <cell r="D952">
            <v>2507.2600000000002</v>
          </cell>
          <cell r="F952">
            <v>1165.6300000000133</v>
          </cell>
          <cell r="G952">
            <v>1631.88</v>
          </cell>
        </row>
        <row r="953">
          <cell r="B953">
            <v>949</v>
          </cell>
          <cell r="C953">
            <v>1792.7900000000361</v>
          </cell>
          <cell r="D953">
            <v>2509.91</v>
          </cell>
          <cell r="F953">
            <v>1166.8600000000133</v>
          </cell>
          <cell r="G953">
            <v>1633.6</v>
          </cell>
        </row>
        <row r="954">
          <cell r="B954">
            <v>950</v>
          </cell>
          <cell r="C954">
            <v>1794.6800000000362</v>
          </cell>
          <cell r="D954">
            <v>2512.5500000000002</v>
          </cell>
          <cell r="F954">
            <v>1168.0900000000133</v>
          </cell>
          <cell r="G954">
            <v>1635.33</v>
          </cell>
        </row>
        <row r="955">
          <cell r="B955">
            <v>951</v>
          </cell>
          <cell r="C955">
            <v>1796.5700000000363</v>
          </cell>
          <cell r="D955">
            <v>2515.1999999999998</v>
          </cell>
          <cell r="F955">
            <v>1169.3200000000134</v>
          </cell>
          <cell r="G955">
            <v>1637.05</v>
          </cell>
        </row>
        <row r="956">
          <cell r="B956">
            <v>952</v>
          </cell>
          <cell r="C956">
            <v>1798.4600000000364</v>
          </cell>
          <cell r="D956">
            <v>2517.84</v>
          </cell>
          <cell r="F956">
            <v>1170.5500000000134</v>
          </cell>
          <cell r="G956">
            <v>1638.77</v>
          </cell>
        </row>
        <row r="957">
          <cell r="B957">
            <v>953</v>
          </cell>
          <cell r="C957">
            <v>1800.3500000000365</v>
          </cell>
          <cell r="D957">
            <v>2520.4899999999998</v>
          </cell>
          <cell r="F957">
            <v>1171.7800000000134</v>
          </cell>
          <cell r="G957">
            <v>1640.49</v>
          </cell>
        </row>
        <row r="958">
          <cell r="B958">
            <v>954</v>
          </cell>
          <cell r="C958">
            <v>1802.2400000000366</v>
          </cell>
          <cell r="D958">
            <v>2523.14</v>
          </cell>
          <cell r="F958">
            <v>1173.0100000000134</v>
          </cell>
          <cell r="G958">
            <v>1642.21</v>
          </cell>
        </row>
        <row r="959">
          <cell r="B959">
            <v>955</v>
          </cell>
          <cell r="C959">
            <v>1804.1300000000367</v>
          </cell>
          <cell r="D959">
            <v>2525.7800000000002</v>
          </cell>
          <cell r="F959">
            <v>1174.2400000000134</v>
          </cell>
          <cell r="G959">
            <v>1643.94</v>
          </cell>
        </row>
        <row r="960">
          <cell r="B960">
            <v>956</v>
          </cell>
          <cell r="C960">
            <v>1806.0200000000368</v>
          </cell>
          <cell r="D960">
            <v>2528.4299999999998</v>
          </cell>
          <cell r="F960">
            <v>1175.4700000000134</v>
          </cell>
          <cell r="G960">
            <v>1645.66</v>
          </cell>
        </row>
        <row r="961">
          <cell r="B961">
            <v>957</v>
          </cell>
          <cell r="C961">
            <v>1807.9100000000369</v>
          </cell>
          <cell r="D961">
            <v>2531.0700000000002</v>
          </cell>
          <cell r="F961">
            <v>1176.7000000000135</v>
          </cell>
          <cell r="G961">
            <v>1647.38</v>
          </cell>
        </row>
        <row r="962">
          <cell r="B962">
            <v>958</v>
          </cell>
          <cell r="C962">
            <v>1809.800000000037</v>
          </cell>
          <cell r="D962">
            <v>2533.7199999999998</v>
          </cell>
          <cell r="F962">
            <v>1177.9300000000135</v>
          </cell>
          <cell r="G962">
            <v>1649.1</v>
          </cell>
        </row>
        <row r="963">
          <cell r="B963">
            <v>959</v>
          </cell>
          <cell r="C963">
            <v>1811.6900000000371</v>
          </cell>
          <cell r="D963">
            <v>2536.37</v>
          </cell>
          <cell r="F963">
            <v>1179.1600000000135</v>
          </cell>
          <cell r="G963">
            <v>1650.82</v>
          </cell>
        </row>
        <row r="964">
          <cell r="B964">
            <v>960</v>
          </cell>
          <cell r="C964">
            <v>1813.5800000000372</v>
          </cell>
          <cell r="D964">
            <v>2539.0100000000002</v>
          </cell>
          <cell r="F964">
            <v>1180.3900000000135</v>
          </cell>
          <cell r="G964">
            <v>1652.55</v>
          </cell>
        </row>
        <row r="965">
          <cell r="B965">
            <v>961</v>
          </cell>
          <cell r="C965">
            <v>1815.4700000000373</v>
          </cell>
          <cell r="D965">
            <v>2541.66</v>
          </cell>
          <cell r="F965">
            <v>1181.6200000000135</v>
          </cell>
          <cell r="G965">
            <v>1654.27</v>
          </cell>
        </row>
        <row r="966">
          <cell r="B966">
            <v>962</v>
          </cell>
          <cell r="C966">
            <v>1817.3600000000374</v>
          </cell>
          <cell r="D966">
            <v>2544.3000000000002</v>
          </cell>
          <cell r="F966">
            <v>1182.8500000000136</v>
          </cell>
          <cell r="G966">
            <v>1655.99</v>
          </cell>
        </row>
        <row r="967">
          <cell r="B967">
            <v>963</v>
          </cell>
          <cell r="C967">
            <v>1819.2500000000375</v>
          </cell>
          <cell r="D967">
            <v>2546.9499999999998</v>
          </cell>
          <cell r="F967">
            <v>1184.0800000000136</v>
          </cell>
          <cell r="G967">
            <v>1657.71</v>
          </cell>
        </row>
        <row r="968">
          <cell r="B968">
            <v>964</v>
          </cell>
          <cell r="C968">
            <v>1821.1400000000376</v>
          </cell>
          <cell r="D968">
            <v>2549.6</v>
          </cell>
          <cell r="F968">
            <v>1185.3100000000136</v>
          </cell>
          <cell r="G968">
            <v>1659.43</v>
          </cell>
        </row>
        <row r="969">
          <cell r="B969">
            <v>965</v>
          </cell>
          <cell r="C969">
            <v>1823.0300000000377</v>
          </cell>
          <cell r="D969">
            <v>2552.2399999999998</v>
          </cell>
          <cell r="F969">
            <v>1186.5400000000136</v>
          </cell>
          <cell r="G969">
            <v>1661.16</v>
          </cell>
        </row>
        <row r="970">
          <cell r="B970">
            <v>966</v>
          </cell>
          <cell r="C970">
            <v>1824.9200000000378</v>
          </cell>
          <cell r="D970">
            <v>2554.89</v>
          </cell>
          <cell r="F970">
            <v>1187.7700000000136</v>
          </cell>
          <cell r="G970">
            <v>1662.88</v>
          </cell>
        </row>
        <row r="971">
          <cell r="B971">
            <v>967</v>
          </cell>
          <cell r="C971">
            <v>1826.8100000000379</v>
          </cell>
          <cell r="D971">
            <v>2557.5300000000002</v>
          </cell>
          <cell r="F971">
            <v>1189.0000000000136</v>
          </cell>
          <cell r="G971">
            <v>1664.6</v>
          </cell>
        </row>
        <row r="972">
          <cell r="B972">
            <v>968</v>
          </cell>
          <cell r="C972">
            <v>1828.700000000038</v>
          </cell>
          <cell r="D972">
            <v>2560.1799999999998</v>
          </cell>
          <cell r="F972">
            <v>1190.2300000000137</v>
          </cell>
          <cell r="G972">
            <v>1666.32</v>
          </cell>
        </row>
        <row r="973">
          <cell r="B973">
            <v>969</v>
          </cell>
          <cell r="C973">
            <v>1830.5900000000381</v>
          </cell>
          <cell r="D973">
            <v>2562.83</v>
          </cell>
          <cell r="F973">
            <v>1191.4600000000137</v>
          </cell>
          <cell r="G973">
            <v>1668.04</v>
          </cell>
        </row>
        <row r="974">
          <cell r="B974">
            <v>970</v>
          </cell>
          <cell r="C974">
            <v>1832.4800000000382</v>
          </cell>
          <cell r="D974">
            <v>2565.4699999999998</v>
          </cell>
          <cell r="F974">
            <v>1192.6900000000137</v>
          </cell>
          <cell r="G974">
            <v>1669.77</v>
          </cell>
        </row>
        <row r="975">
          <cell r="B975">
            <v>971</v>
          </cell>
          <cell r="C975">
            <v>1834.3700000000383</v>
          </cell>
          <cell r="D975">
            <v>2568.12</v>
          </cell>
          <cell r="F975">
            <v>1193.9200000000137</v>
          </cell>
          <cell r="G975">
            <v>1671.49</v>
          </cell>
        </row>
        <row r="976">
          <cell r="B976">
            <v>972</v>
          </cell>
          <cell r="C976">
            <v>1836.2600000000384</v>
          </cell>
          <cell r="D976">
            <v>2570.7600000000002</v>
          </cell>
          <cell r="F976">
            <v>1195.1500000000137</v>
          </cell>
          <cell r="G976">
            <v>1673.21</v>
          </cell>
        </row>
        <row r="977">
          <cell r="B977">
            <v>973</v>
          </cell>
          <cell r="C977">
            <v>1838.1500000000385</v>
          </cell>
          <cell r="D977">
            <v>2573.41</v>
          </cell>
          <cell r="F977">
            <v>1196.3800000000138</v>
          </cell>
          <cell r="G977">
            <v>1674.93</v>
          </cell>
        </row>
        <row r="978">
          <cell r="B978">
            <v>974</v>
          </cell>
          <cell r="C978">
            <v>1840.0400000000386</v>
          </cell>
          <cell r="D978">
            <v>2576.06</v>
          </cell>
          <cell r="F978">
            <v>1197.6100000000138</v>
          </cell>
          <cell r="G978">
            <v>1676.65</v>
          </cell>
        </row>
        <row r="979">
          <cell r="B979">
            <v>975</v>
          </cell>
          <cell r="C979">
            <v>1841.9300000000387</v>
          </cell>
          <cell r="D979">
            <v>2578.6999999999998</v>
          </cell>
          <cell r="F979">
            <v>1198.8400000000138</v>
          </cell>
          <cell r="G979">
            <v>1678.38</v>
          </cell>
        </row>
        <row r="980">
          <cell r="B980">
            <v>976</v>
          </cell>
          <cell r="C980">
            <v>1843.8200000000388</v>
          </cell>
          <cell r="D980">
            <v>2581.35</v>
          </cell>
          <cell r="F980">
            <v>1200.0700000000138</v>
          </cell>
          <cell r="G980">
            <v>1680.1</v>
          </cell>
        </row>
        <row r="981">
          <cell r="B981">
            <v>977</v>
          </cell>
          <cell r="C981">
            <v>1845.7100000000389</v>
          </cell>
          <cell r="D981">
            <v>2583.9899999999998</v>
          </cell>
          <cell r="F981">
            <v>1201.3000000000138</v>
          </cell>
          <cell r="G981">
            <v>1681.82</v>
          </cell>
        </row>
        <row r="982">
          <cell r="B982">
            <v>978</v>
          </cell>
          <cell r="C982">
            <v>1847.600000000039</v>
          </cell>
          <cell r="D982">
            <v>2586.64</v>
          </cell>
          <cell r="F982">
            <v>1202.5300000000138</v>
          </cell>
          <cell r="G982">
            <v>1683.54</v>
          </cell>
        </row>
        <row r="983">
          <cell r="B983">
            <v>979</v>
          </cell>
          <cell r="C983">
            <v>1849.4900000000391</v>
          </cell>
          <cell r="D983">
            <v>2589.29</v>
          </cell>
          <cell r="F983">
            <v>1203.7600000000139</v>
          </cell>
          <cell r="G983">
            <v>1685.26</v>
          </cell>
        </row>
        <row r="984">
          <cell r="B984">
            <v>980</v>
          </cell>
          <cell r="C984">
            <v>1851.3800000000392</v>
          </cell>
          <cell r="D984">
            <v>2591.9299999999998</v>
          </cell>
          <cell r="F984">
            <v>1204.9900000000139</v>
          </cell>
          <cell r="G984">
            <v>1686.99</v>
          </cell>
        </row>
        <row r="985">
          <cell r="B985">
            <v>981</v>
          </cell>
          <cell r="C985">
            <v>1853.2700000000393</v>
          </cell>
          <cell r="D985">
            <v>2594.58</v>
          </cell>
          <cell r="F985">
            <v>1206.2200000000139</v>
          </cell>
          <cell r="G985">
            <v>1688.71</v>
          </cell>
        </row>
        <row r="986">
          <cell r="B986">
            <v>982</v>
          </cell>
          <cell r="C986">
            <v>1855.1600000000394</v>
          </cell>
          <cell r="D986">
            <v>2597.2199999999998</v>
          </cell>
          <cell r="F986">
            <v>1207.4500000000139</v>
          </cell>
          <cell r="G986">
            <v>1690.43</v>
          </cell>
        </row>
        <row r="987">
          <cell r="B987">
            <v>983</v>
          </cell>
          <cell r="C987">
            <v>1857.0500000000395</v>
          </cell>
          <cell r="D987">
            <v>2599.87</v>
          </cell>
          <cell r="F987">
            <v>1208.6800000000139</v>
          </cell>
          <cell r="G987">
            <v>1692.15</v>
          </cell>
        </row>
        <row r="988">
          <cell r="B988">
            <v>984</v>
          </cell>
          <cell r="C988">
            <v>1858.9400000000396</v>
          </cell>
          <cell r="D988">
            <v>2602.52</v>
          </cell>
          <cell r="F988">
            <v>1209.910000000014</v>
          </cell>
          <cell r="G988">
            <v>1693.87</v>
          </cell>
        </row>
        <row r="989">
          <cell r="B989">
            <v>985</v>
          </cell>
          <cell r="C989">
            <v>1860.8300000000397</v>
          </cell>
          <cell r="D989">
            <v>2605.16</v>
          </cell>
          <cell r="F989">
            <v>1211.140000000014</v>
          </cell>
          <cell r="G989">
            <v>1695.6</v>
          </cell>
        </row>
        <row r="990">
          <cell r="B990">
            <v>986</v>
          </cell>
          <cell r="C990">
            <v>1862.7200000000398</v>
          </cell>
          <cell r="D990">
            <v>2607.81</v>
          </cell>
          <cell r="F990">
            <v>1212.370000000014</v>
          </cell>
          <cell r="G990">
            <v>1697.32</v>
          </cell>
        </row>
        <row r="991">
          <cell r="B991">
            <v>987</v>
          </cell>
          <cell r="C991">
            <v>1864.6100000000399</v>
          </cell>
          <cell r="D991">
            <v>2610.4499999999998</v>
          </cell>
          <cell r="F991">
            <v>1213.600000000014</v>
          </cell>
          <cell r="G991">
            <v>1699.04</v>
          </cell>
        </row>
        <row r="992">
          <cell r="B992">
            <v>988</v>
          </cell>
          <cell r="C992">
            <v>1866.50000000004</v>
          </cell>
          <cell r="D992">
            <v>2613.1</v>
          </cell>
          <cell r="F992">
            <v>1214.830000000014</v>
          </cell>
          <cell r="G992">
            <v>1700.76</v>
          </cell>
        </row>
        <row r="993">
          <cell r="B993">
            <v>989</v>
          </cell>
          <cell r="C993">
            <v>1868.3900000000401</v>
          </cell>
          <cell r="D993">
            <v>2615.75</v>
          </cell>
          <cell r="F993">
            <v>1216.060000000014</v>
          </cell>
          <cell r="G993">
            <v>1702.48</v>
          </cell>
        </row>
        <row r="994">
          <cell r="B994">
            <v>990</v>
          </cell>
          <cell r="C994">
            <v>1870.2800000000402</v>
          </cell>
          <cell r="D994">
            <v>2618.39</v>
          </cell>
          <cell r="F994">
            <v>1217.2900000000141</v>
          </cell>
          <cell r="G994">
            <v>1704.21</v>
          </cell>
        </row>
        <row r="995">
          <cell r="B995">
            <v>991</v>
          </cell>
          <cell r="C995">
            <v>1872.1700000000403</v>
          </cell>
          <cell r="D995">
            <v>2621.04</v>
          </cell>
          <cell r="F995">
            <v>1218.5200000000141</v>
          </cell>
          <cell r="G995">
            <v>1705.93</v>
          </cell>
        </row>
        <row r="996">
          <cell r="B996">
            <v>992</v>
          </cell>
          <cell r="C996">
            <v>1874.0600000000404</v>
          </cell>
          <cell r="D996">
            <v>2623.68</v>
          </cell>
          <cell r="F996">
            <v>1219.7500000000141</v>
          </cell>
          <cell r="G996">
            <v>1707.65</v>
          </cell>
        </row>
        <row r="997">
          <cell r="B997">
            <v>993</v>
          </cell>
          <cell r="C997">
            <v>1875.9500000000405</v>
          </cell>
          <cell r="D997">
            <v>2626.33</v>
          </cell>
          <cell r="F997">
            <v>1220.9800000000141</v>
          </cell>
          <cell r="G997">
            <v>1709.37</v>
          </cell>
        </row>
        <row r="998">
          <cell r="B998">
            <v>994</v>
          </cell>
          <cell r="C998">
            <v>1877.8400000000406</v>
          </cell>
          <cell r="D998">
            <v>2628.98</v>
          </cell>
          <cell r="F998">
            <v>1222.2100000000141</v>
          </cell>
          <cell r="G998">
            <v>1711.09</v>
          </cell>
        </row>
        <row r="999">
          <cell r="B999">
            <v>995</v>
          </cell>
          <cell r="C999">
            <v>1879.7300000000407</v>
          </cell>
          <cell r="D999">
            <v>2631.62</v>
          </cell>
          <cell r="F999">
            <v>1223.4400000000142</v>
          </cell>
          <cell r="G999">
            <v>1712.82</v>
          </cell>
        </row>
        <row r="1000">
          <cell r="B1000">
            <v>996</v>
          </cell>
          <cell r="C1000">
            <v>1881.6200000000408</v>
          </cell>
          <cell r="D1000">
            <v>2634.27</v>
          </cell>
          <cell r="F1000">
            <v>1224.6700000000142</v>
          </cell>
          <cell r="G1000">
            <v>1714.54</v>
          </cell>
        </row>
        <row r="1001">
          <cell r="B1001">
            <v>997</v>
          </cell>
          <cell r="C1001">
            <v>1883.5100000000409</v>
          </cell>
          <cell r="D1001">
            <v>2636.91</v>
          </cell>
          <cell r="F1001">
            <v>1225.9000000000142</v>
          </cell>
          <cell r="G1001">
            <v>1716.26</v>
          </cell>
        </row>
        <row r="1002">
          <cell r="B1002">
            <v>998</v>
          </cell>
          <cell r="C1002">
            <v>1885.400000000041</v>
          </cell>
          <cell r="D1002">
            <v>2639.56</v>
          </cell>
          <cell r="F1002">
            <v>1227.1300000000142</v>
          </cell>
          <cell r="G1002">
            <v>1717.98</v>
          </cell>
        </row>
        <row r="1003">
          <cell r="B1003">
            <v>999</v>
          </cell>
          <cell r="C1003">
            <v>1887.2900000000411</v>
          </cell>
          <cell r="D1003">
            <v>2642.21</v>
          </cell>
          <cell r="F1003">
            <v>1228.3600000000142</v>
          </cell>
          <cell r="G1003">
            <v>1719.7</v>
          </cell>
        </row>
        <row r="1004">
          <cell r="B1004">
            <v>1000</v>
          </cell>
          <cell r="C1004">
            <v>1889.1800000000412</v>
          </cell>
          <cell r="D1004">
            <v>2644.85</v>
          </cell>
          <cell r="F1004">
            <v>1229.5900000000142</v>
          </cell>
          <cell r="G1004">
            <v>1721.43</v>
          </cell>
        </row>
        <row r="1006">
          <cell r="C1006" t="str">
            <v>1.89</v>
          </cell>
          <cell r="F1006" t="str">
            <v>1.23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อ่านก่อน"/>
      <sheetName val="ข้อมูลโครงการ"/>
      <sheetName val="ค่าวัสดุที่แหล่ง"/>
      <sheetName val="ข้อมูลวัสดุ"/>
      <sheetName val="ข้อมูลค่าแรงงาน"/>
      <sheetName val="BOQ"/>
      <sheetName val="ปริมาณงาน"/>
      <sheetName val="สรุปวัสดุและค่าดำเนินการ"/>
      <sheetName val="ระยะทางและค่าขนส่ง"/>
      <sheetName val="ข้อมูลงานคอนกรีต"/>
      <sheetName val="Unit Cost"/>
      <sheetName val="รวมตารางคำนวณ"/>
      <sheetName val="ท่อ คสล."/>
      <sheetName val="Factor F"/>
      <sheetName val="รถ 6 ล้อ"/>
      <sheetName val="ข้อมูลขนส่ง 6 ล้อ"/>
      <sheetName val="รถ 10 ล้อ"/>
      <sheetName val="ข้อมูลขนส่ง 10 ล้อ"/>
      <sheetName val="รถ 10 ล้อ+พ่วง"/>
      <sheetName val="ข้อมูลขนส่ง 10 ล้อ + ลากพ่วง"/>
      <sheetName val="ค่าดำเนินการ+ค่าเสื่อมราคา"/>
      <sheetName val="ค่าดำเนินการ+ค่าเสื่อม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1">
          <cell r="Q11">
            <v>1.73</v>
          </cell>
        </row>
        <row r="15">
          <cell r="Q15">
            <v>22.2</v>
          </cell>
        </row>
        <row r="16">
          <cell r="Q16">
            <v>46.38</v>
          </cell>
        </row>
        <row r="18">
          <cell r="Q18">
            <v>21.3</v>
          </cell>
        </row>
        <row r="19">
          <cell r="Q19">
            <v>8.31</v>
          </cell>
        </row>
        <row r="21">
          <cell r="Q21">
            <v>39.42</v>
          </cell>
        </row>
        <row r="25">
          <cell r="Q25">
            <v>32.19</v>
          </cell>
        </row>
        <row r="27">
          <cell r="Q27">
            <v>55.66</v>
          </cell>
        </row>
        <row r="32">
          <cell r="Q32">
            <v>25.05</v>
          </cell>
        </row>
        <row r="33">
          <cell r="Q33">
            <v>89.87</v>
          </cell>
        </row>
        <row r="34">
          <cell r="Q34">
            <v>8.1199999999999992</v>
          </cell>
        </row>
        <row r="36">
          <cell r="Q36">
            <v>10.96</v>
          </cell>
        </row>
        <row r="37">
          <cell r="Q37">
            <v>14.38</v>
          </cell>
        </row>
        <row r="38">
          <cell r="Q38">
            <v>11.31</v>
          </cell>
        </row>
        <row r="60">
          <cell r="Q60">
            <v>186.79</v>
          </cell>
        </row>
        <row r="62">
          <cell r="Q62">
            <v>21.94</v>
          </cell>
        </row>
        <row r="63">
          <cell r="Q63">
            <v>12.36</v>
          </cell>
        </row>
        <row r="66">
          <cell r="Q66">
            <v>8.8699999999999992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1"/>
      <sheetName val="กรอกราคาวัสดุที่แหล่ง"/>
      <sheetName val="BoxMat"/>
      <sheetName val="ได้ราคาคอนกรีต-เหล็กเสริม"/>
      <sheetName val="ได้ราคายาง"/>
      <sheetName val="ได้ราคาไม้แบบ"/>
      <sheetName val="ได้งานตีเส้น"/>
      <sheetName val="Form2"/>
      <sheetName val="Form3"/>
      <sheetName val="F ฝนชุก"/>
      <sheetName val="สรุปเสนอกรรมการ"/>
      <sheetName val="ปะหน้าซอง"/>
      <sheetName val="FACTOR F"/>
      <sheetName val="FACTOR F Bdg"/>
      <sheetName val="อำนวยการ"/>
      <sheetName val="อำนวยการ Bdg"/>
      <sheetName val="ดอกเบี้ย,กำไร"/>
      <sheetName val="ดอกเบี้ย,กำไร Bdg"/>
    </sheetNames>
    <sheetDataSet>
      <sheetData sheetId="0">
        <row r="21">
          <cell r="P21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ข้อมูลคำนวณ"/>
      <sheetName val="ข้อมูลดิบ"/>
      <sheetName val="ข้อมูลสะพาน"/>
      <sheetName val="ปร.5 road"/>
      <sheetName val="ปร.4 road"/>
      <sheetName val="ปร.5 box"/>
      <sheetName val="ปร.5 สะพาน"/>
      <sheetName val="ปร.4 สะพาน"/>
      <sheetName val="FACTOR F"/>
      <sheetName val="ดอกเบี้ย,กำไร"/>
      <sheetName val="อำนวยการ"/>
      <sheetName val="ค่างานต้นทุนสะพาน"/>
      <sheetName val="ปร.4 box1"/>
      <sheetName val="ปร.4 box2"/>
      <sheetName val="บ่อพัก"/>
      <sheetName val="ข้อมูลประมาณราคา"/>
      <sheetName val="ค่างานต้นทุน"/>
      <sheetName val="งานดิน"/>
      <sheetName val="ท่อระบายน้ำ"/>
      <sheetName val="กำแพงปากท่อ"/>
      <sheetName val="ป้ายจราจร"/>
      <sheetName val="Winฯ-ทางเชื่อม "/>
      <sheetName val="ค่าขนส่ง1"/>
      <sheetName val="ค่าขนส่ง"/>
      <sheetName val="ค่าเสื่อมราคา"/>
      <sheetName val="งานกำแพงปากท่อ"/>
      <sheetName val="ขนาด ท่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46">
          <cell r="H146">
            <v>1275.98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กระจายงบ"/>
      <sheetName val="งบคจและชพ"/>
      <sheetName val="ปกแผนงาน"/>
      <sheetName val="ปกใน"/>
      <sheetName val="ผง.01ลาดยาง"/>
      <sheetName val="รายละเอียดลาดยาง"/>
      <sheetName val="ผง.01ลูกรัง"/>
      <sheetName val="รายละเอียดลูกรัง"/>
      <sheetName val="ผง.02ลาดยาง"/>
      <sheetName val="ผง.02ลูกรัง"/>
      <sheetName val="ผง.03"/>
      <sheetName val="ผง.04"/>
      <sheetName val="ผง.05 "/>
      <sheetName val="สรุปวัสดุA(ผง06)"/>
      <sheetName val="สรุปวัสดุS(ผง06) "/>
      <sheetName val="ประกอบผง.02"/>
      <sheetName val="รายละเอียดวัสดุ"/>
      <sheetName val="สรุปยางฺ"/>
      <sheetName val="สารบัญ"/>
      <sheetName val="ระยะทางใหม่"/>
      <sheetName val="คำนวณวันทำการเครื่องจักร"/>
      <sheetName val="คำนวนน้ำมัน"/>
      <sheetName val="คำนวนค่าเช่า"/>
      <sheetName val="Module1"/>
      <sheetName val="Budget4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7">
          <cell r="C17">
            <v>36</v>
          </cell>
        </row>
        <row r="18">
          <cell r="C18">
            <v>0</v>
          </cell>
        </row>
        <row r="19">
          <cell r="C19">
            <v>1</v>
          </cell>
        </row>
        <row r="20">
          <cell r="C20">
            <v>6</v>
          </cell>
        </row>
        <row r="21">
          <cell r="C21">
            <v>6</v>
          </cell>
        </row>
        <row r="22">
          <cell r="C22">
            <v>0</v>
          </cell>
        </row>
        <row r="23">
          <cell r="C23">
            <v>2</v>
          </cell>
        </row>
        <row r="30">
          <cell r="C30">
            <v>4</v>
          </cell>
        </row>
      </sheetData>
      <sheetData sheetId="22"/>
      <sheetData sheetId="23"/>
      <sheetData sheetId="24" refreshError="1"/>
      <sheetData sheetId="25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กรอกราคาวัสดุ"/>
      <sheetName val="กรอกข้อมูล"/>
      <sheetName val="งานกำแพงปากท่อ"/>
      <sheetName val="ปร.5 road"/>
      <sheetName val="ปร.4 road"/>
      <sheetName val="ค่างานต้นทุน"/>
      <sheetName val="แผนที่ขนส่ง"/>
      <sheetName val="แผนที่ขนส่ง 1"/>
      <sheetName val="ถนน คสล."/>
      <sheetName val="ประกาศ"/>
      <sheetName val="(สรุปงวดงาน)-1"/>
      <sheetName val="(งวดงาน%)-1"/>
      <sheetName val="งวดเงิน-1"/>
      <sheetName val="รายการ"/>
      <sheetName val="Oil"/>
      <sheetName val="รายระบายน้ำ-2"/>
      <sheetName val="บัญชี-2"/>
      <sheetName val="ต่อรอง-1"/>
      <sheetName val="ข้อมูลคำนวณ"/>
      <sheetName val="ค่างานต้นทุนสะพาน"/>
      <sheetName val="ปร.5 สะพาน"/>
      <sheetName val="ปร.4 สะพาน"/>
      <sheetName val="F(Bridge)"/>
      <sheetName val="อำนวยการ(Bridge)"/>
      <sheetName val="ดอกเบี้ย(Bridge)"/>
      <sheetName val="ดอกเบี้ย(Road)"/>
      <sheetName val="ปริมาณดิน"/>
      <sheetName val="งานดิน"/>
      <sheetName val="ราคาป้าย"/>
      <sheetName val="F ดอนจันทร์"/>
      <sheetName val="F คลองสะท้อน"/>
      <sheetName val="Fห้วยราช"/>
      <sheetName val="ข้อมูลดิบ"/>
      <sheetName val="ค่าเสื่อมราคา"/>
      <sheetName val="ข้อมูลสะพาน"/>
      <sheetName val="ปร.5 ท่อลอดเหลี่ยม"/>
      <sheetName val="ปร.4 box1"/>
      <sheetName val="ปร.4 box2"/>
      <sheetName val="ปร.4 box3"/>
      <sheetName val="ปร.5 รางระบายน้ำ"/>
      <sheetName val="รางระบายน้ำ"/>
      <sheetName val="บ่อพัก"/>
      <sheetName val="ท่อระบายน้ำ"/>
      <sheetName val="กำแพงปากท่อ"/>
      <sheetName val="ป้ายจราจร"/>
      <sheetName val="Winฯ-ทางเชื่อม "/>
      <sheetName val="(F Road)"/>
      <sheetName val="อำนวยการ(Road)"/>
      <sheetName val="ขนาด ท่อ"/>
      <sheetName val="Sheet1"/>
      <sheetName val="Sheet2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/>
      <sheetData sheetId="20" refreshError="1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ข้อมูลโครงการ"/>
      <sheetName val="ประกาศ"/>
      <sheetName val="ข้อมูลขนส่ง"/>
      <sheetName val="ยางมะตอย"/>
      <sheetName val="ราคาแหล่งวัสดุ"/>
      <sheetName val="สีทาถนน"/>
      <sheetName val="ราคาวัสดุ"/>
      <sheetName val="ต่อรอง"/>
      <sheetName val="ปร.4"/>
      <sheetName val="ปร.5"/>
      <sheetName val="หักค่าขนส่ง"/>
      <sheetName val="ราคากลาง ปร.4"/>
      <sheetName val="ราคากลาง ปร.5"/>
      <sheetName val="รายการ"/>
      <sheetName val="หักลดค่าขนส่ง"/>
      <sheetName val="ใบสรุปแบ่งงวด"/>
      <sheetName val="งวดเงิน2"/>
      <sheetName val="งวดงาน1"/>
      <sheetName val="งวดงาน"/>
      <sheetName val="งวดงาน box"/>
      <sheetName val="งวดเงิน"/>
      <sheetName val="งวดงาน box1"/>
      <sheetName val="บัญชีและรายการ"/>
      <sheetName val="ต้นทุนป้าย"/>
      <sheetName val="ค่างานต้นทุน"/>
      <sheetName val="บ่อพัก"/>
      <sheetName val="ข30"/>
      <sheetName val="คสล."/>
      <sheetName val="box"/>
      <sheetName val="พิมพ์เอกสาร"/>
      <sheetName val="ปร.5 ใส่ค่าเอง"/>
      <sheetName val="ใบสรุป"/>
      <sheetName val="ค่าเสื่อมราคา"/>
      <sheetName val="สิบล้อขนส่ง"/>
      <sheetName val="รถพ่วงขนส่ง"/>
      <sheetName val="หกล้อขนส่ง"/>
      <sheetName val="Factor47"/>
      <sheetName val="Factor_f"/>
      <sheetName val="คิดค่ากำแพงปากท่อ"/>
      <sheetName val="ope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3">
          <cell r="AH23">
            <v>13</v>
          </cell>
        </row>
      </sheetData>
      <sheetData sheetId="35">
        <row r="27">
          <cell r="AA27">
            <v>25.7</v>
          </cell>
        </row>
        <row r="31">
          <cell r="AA31">
            <v>60</v>
          </cell>
        </row>
        <row r="78">
          <cell r="AA78">
            <v>448.32642787499987</v>
          </cell>
        </row>
      </sheetData>
      <sheetData sheetId="36">
        <row r="22">
          <cell r="BS22">
            <v>1.4</v>
          </cell>
        </row>
      </sheetData>
      <sheetData sheetId="37"/>
      <sheetData sheetId="38"/>
      <sheetData sheetId="39"/>
      <sheetData sheetId="4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MSONG"/>
    </sheetNames>
    <definedNames>
      <definedName name="main"/>
    </definedNames>
    <sheetDataSet>
      <sheetData sheetId="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ปรับปรุง"/>
      <sheetName val="ข้อมูลโครงการ"/>
      <sheetName val="ประกาศ"/>
      <sheetName val="ข้อมูลขนส่ง"/>
      <sheetName val="ราคาวัสดุ"/>
      <sheetName val="ประกาศ2"/>
      <sheetName val="บัญชี2"/>
      <sheetName val="ปร.4"/>
      <sheetName val="ปร.5"/>
      <sheetName val="ต่อรอง"/>
      <sheetName val="หักค่าขนส่ง"/>
      <sheetName val="ราคากลาง ปร.4"/>
      <sheetName val="ราคากลาง ปร.5"/>
      <sheetName val="ปรับลด"/>
      <sheetName val="สรุปงวดงาน1"/>
      <sheetName val="งวดเงิน1"/>
      <sheetName val="รายการ"/>
      <sheetName val="หักลดค่าขนส่ง"/>
      <sheetName val="ใบสรุปแบ่งงวด"/>
      <sheetName val="งวดงาน box"/>
      <sheetName val="งวดงาน box1"/>
      <sheetName val="ค่างานต้นทุน"/>
      <sheetName val="บัญชีและรายการ"/>
      <sheetName val="ต้นทุนป้าย"/>
      <sheetName val="บ่อพัก"/>
      <sheetName val="ราง V"/>
      <sheetName val="ข30"/>
      <sheetName val="คสล."/>
      <sheetName val="box"/>
      <sheetName val="สน.สนาม"/>
      <sheetName val="พิมพ์เอกสาร"/>
      <sheetName val="ปร.5 ใส่ค่าเอง"/>
      <sheetName val="ใบสรุป"/>
      <sheetName val="ค่าเสื่อมราคา"/>
      <sheetName val="สิบล้อขนส่ง"/>
      <sheetName val="รถพ่วงขนส่ง"/>
      <sheetName val="หกล้อขนส่ง"/>
      <sheetName val="Factor47"/>
      <sheetName val="Factor_f"/>
      <sheetName val="คิดค่ากำแพงปากท่อ"/>
      <sheetName val="operate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>
        <row r="25">
          <cell r="BS25">
            <v>60</v>
          </cell>
        </row>
      </sheetData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ข้อมูลสะพาน"/>
      <sheetName val="ปร.5"/>
      <sheetName val="ปร.4"/>
      <sheetName val="ราคาวัสดุ"/>
      <sheetName val="ข้อมูลคำนวณ"/>
      <sheetName val="ขนส่งด้วยรถพ่วง"/>
    </sheetNames>
    <sheetDataSet>
      <sheetData sheetId="0"/>
      <sheetData sheetId="1"/>
      <sheetData sheetId="2"/>
      <sheetData sheetId="3"/>
      <sheetData sheetId="4">
        <row r="21">
          <cell r="D21">
            <v>19.524999999999999</v>
          </cell>
          <cell r="J21">
            <v>25.23</v>
          </cell>
        </row>
        <row r="32">
          <cell r="D32">
            <v>32.234999999999999</v>
          </cell>
          <cell r="J32">
            <v>40.839999999999996</v>
          </cell>
        </row>
        <row r="43">
          <cell r="D43">
            <v>48.645000000000003</v>
          </cell>
          <cell r="J43">
            <v>54.050000000000004</v>
          </cell>
        </row>
        <row r="54">
          <cell r="D54">
            <v>70.86</v>
          </cell>
        </row>
      </sheetData>
      <sheetData sheetId="5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ยอด"/>
      <sheetName val="สรุปแยกหมู่"/>
      <sheetName val="Sheet1"/>
      <sheetName val="ข้อมูลสายทาง"/>
      <sheetName val="รายละเอียดโครงการ"/>
      <sheetName val="สรุปราคากลาง"/>
      <sheetName val="Factor F"/>
      <sheetName val="ข้อมูลค่าแรงงาน"/>
      <sheetName val="ค่าเสื่อมราคา"/>
      <sheetName val="ข้อมูลค่าขนส่ง"/>
      <sheetName val="ค่าขนส่ง 6 ล้อ"/>
      <sheetName val="6ล้อ"/>
      <sheetName val="ค่าขนส่ง 10 ล้อ"/>
      <sheetName val="10ล้อ"/>
      <sheetName val="ค่าขนส่ง 10 ล้อ+พ่วง"/>
      <sheetName val="10ล้อ+พ่วง"/>
      <sheetName val="พานิช กส มิย60"/>
      <sheetName val="พานิชwire mesh"/>
      <sheetName val="wire mesh"/>
      <sheetName val="Diesel"/>
      <sheetName val="พานิชยางมะตอย"/>
      <sheetName val="ราคายางมะตอย"/>
      <sheetName val="หินย่อย"/>
      <sheetName val="Sheet2"/>
    </sheetNames>
    <sheetDataSet>
      <sheetData sheetId="0"/>
      <sheetData sheetId="1"/>
      <sheetData sheetId="2"/>
      <sheetData sheetId="3"/>
      <sheetData sheetId="4"/>
      <sheetData sheetId="5">
        <row r="499">
          <cell r="B499" t="str">
            <v>ลำดับ</v>
          </cell>
          <cell r="D499" t="str">
            <v>ลักษณะงาน</v>
          </cell>
          <cell r="K499" t="str">
            <v>หน่วย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ข้อมูลโครงการ"/>
      <sheetName val="ประกาศ"/>
      <sheetName val="ข้อมูลขนส่ง"/>
      <sheetName val="ยางมะตอย"/>
      <sheetName val="ราคาแหล่งวัสดุ"/>
      <sheetName val="สีทาถนน"/>
      <sheetName val="ราคาวัสดุ"/>
      <sheetName val="ต่อรอง"/>
      <sheetName val="ปร.4"/>
      <sheetName val="ปร.5"/>
      <sheetName val="หักค่าขนส่ง"/>
      <sheetName val="ราคากลาง ปร.4"/>
      <sheetName val="ราคากลาง ปร.5"/>
      <sheetName val="รายการ"/>
      <sheetName val="หักลดค่าขนส่ง"/>
      <sheetName val="ใบสรุปแบ่งงวด"/>
      <sheetName val="งวดเงิน2"/>
      <sheetName val="งวดงาน1"/>
      <sheetName val="งวดงาน"/>
      <sheetName val="งวดงาน box"/>
      <sheetName val="งวดเงิน"/>
      <sheetName val="งวดงาน box1"/>
      <sheetName val="บัญชีและรายการ"/>
      <sheetName val="ต้นทุนป้าย"/>
      <sheetName val="ค่างานต้นทุน"/>
      <sheetName val="บ่อพัก"/>
      <sheetName val="ข30"/>
      <sheetName val="คสล."/>
      <sheetName val="box"/>
      <sheetName val="พิมพ์เอกสาร"/>
      <sheetName val="ปร.5 ใส่ค่าเอง"/>
      <sheetName val="ใบสรุป"/>
      <sheetName val="ค่าเสื่อมราคา"/>
      <sheetName val="สิบล้อขนส่ง"/>
      <sheetName val="รถพ่วงขนส่ง"/>
      <sheetName val="หกล้อขนส่ง"/>
      <sheetName val="Factor47"/>
      <sheetName val="Factor_f"/>
      <sheetName val="คิดค่ากำแพงปากท่อ"/>
      <sheetName val="ope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3">
          <cell r="AH23">
            <v>13</v>
          </cell>
        </row>
      </sheetData>
      <sheetData sheetId="35">
        <row r="27">
          <cell r="AA27">
            <v>25.7</v>
          </cell>
        </row>
        <row r="31">
          <cell r="AA31">
            <v>60</v>
          </cell>
        </row>
        <row r="78">
          <cell r="AA78">
            <v>448.32642787499987</v>
          </cell>
        </row>
      </sheetData>
      <sheetData sheetId="36">
        <row r="22">
          <cell r="BS22">
            <v>1.4</v>
          </cell>
        </row>
      </sheetData>
      <sheetData sheetId="37"/>
      <sheetData sheetId="38"/>
      <sheetData sheetId="39"/>
      <sheetData sheetId="4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ข้อมูลโครงการ"/>
      <sheetName val="ประกาศ"/>
      <sheetName val="ข้อมูลขนส่ง"/>
      <sheetName val="ยางมะตอย"/>
      <sheetName val="ราคาแหล่งวัสดุ"/>
      <sheetName val="สีทาถนน"/>
      <sheetName val="ราคาวัสดุ"/>
      <sheetName val="ต่อรอง"/>
      <sheetName val="ปร.4"/>
      <sheetName val="ปร.5"/>
      <sheetName val="หักค่าขนส่ง"/>
      <sheetName val="ราคากลาง ปร.4"/>
      <sheetName val="ราคากลาง ปร.5"/>
      <sheetName val="รายการ"/>
      <sheetName val="หักลดค่าขนส่ง"/>
      <sheetName val="ใบสรุปแบ่งงวด"/>
      <sheetName val="งวดเงิน2"/>
      <sheetName val="งวดงาน1"/>
      <sheetName val="งวดงาน"/>
      <sheetName val="งวดงาน box"/>
      <sheetName val="งวดเงิน"/>
      <sheetName val="งวดงาน box1"/>
      <sheetName val="บัญชีและรายการ"/>
      <sheetName val="ต้นทุนป้าย"/>
      <sheetName val="ค่างานต้นทุน"/>
      <sheetName val="บ่อพัก"/>
      <sheetName val="ข30"/>
      <sheetName val="คสล."/>
      <sheetName val="box"/>
      <sheetName val="พิมพ์เอกสาร"/>
      <sheetName val="ปร.5 ใส่ค่าเอง"/>
      <sheetName val="ใบสรุป"/>
      <sheetName val="ค่าเสื่อมราคา"/>
      <sheetName val="สิบล้อขนส่ง"/>
      <sheetName val="รถพ่วงขนส่ง"/>
      <sheetName val="หกล้อขนส่ง"/>
      <sheetName val="Factor47"/>
      <sheetName val="Factor_f"/>
      <sheetName val="คิดค่ากำแพงปากท่อ"/>
      <sheetName val="ope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3">
          <cell r="AH23">
            <v>13</v>
          </cell>
        </row>
      </sheetData>
      <sheetData sheetId="35">
        <row r="27">
          <cell r="AA27">
            <v>25.7</v>
          </cell>
        </row>
        <row r="31">
          <cell r="AA31">
            <v>60</v>
          </cell>
        </row>
        <row r="78">
          <cell r="AA78">
            <v>448.32642787499987</v>
          </cell>
        </row>
      </sheetData>
      <sheetData sheetId="36">
        <row r="22">
          <cell r="BS22">
            <v>1.4</v>
          </cell>
        </row>
      </sheetData>
      <sheetData sheetId="37"/>
      <sheetData sheetId="38"/>
      <sheetData sheetId="39"/>
      <sheetData sheetId="4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ข้อมูลโครงการ"/>
      <sheetName val="ประกาศ"/>
      <sheetName val="ข้อมูลขนส่ง"/>
      <sheetName val="ยางมะตอย"/>
      <sheetName val="ราคาแหล่งวัสดุ"/>
      <sheetName val="สีทาถนน"/>
      <sheetName val="ราคาวัสดุ"/>
      <sheetName val="ต่อรอง"/>
      <sheetName val="ปร.4"/>
      <sheetName val="ปร.5"/>
      <sheetName val="หักค่าขนส่ง"/>
      <sheetName val="ราคากลาง ปร.4"/>
      <sheetName val="ราคากลาง ปร.5"/>
      <sheetName val="รายการ"/>
      <sheetName val="หักลดค่าขนส่ง"/>
      <sheetName val="ใบสรุปแบ่งงวด"/>
      <sheetName val="งวดเงิน2"/>
      <sheetName val="งวดงาน1"/>
      <sheetName val="งวดงาน"/>
      <sheetName val="งวดงาน box"/>
      <sheetName val="งวดเงิน"/>
      <sheetName val="งวดงาน box1"/>
      <sheetName val="บัญชีและรายการ"/>
      <sheetName val="ต้นทุนป้าย"/>
      <sheetName val="ค่างานต้นทุน"/>
      <sheetName val="บ่อพัก"/>
      <sheetName val="ข30"/>
      <sheetName val="คสล."/>
      <sheetName val="box"/>
      <sheetName val="พิมพ์เอกสาร"/>
      <sheetName val="ปร.5 ใส่ค่าเอง"/>
      <sheetName val="ใบสรุป"/>
      <sheetName val="ค่าเสื่อมราคา"/>
      <sheetName val="สิบล้อขนส่ง"/>
      <sheetName val="รถพ่วงขนส่ง"/>
      <sheetName val="หกล้อขนส่ง"/>
      <sheetName val="Factor47"/>
      <sheetName val="Factor_f"/>
      <sheetName val="คิดค่ากำแพงปากท่อ"/>
      <sheetName val="ope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3">
          <cell r="AH23">
            <v>13</v>
          </cell>
        </row>
      </sheetData>
      <sheetData sheetId="35">
        <row r="27">
          <cell r="AA27">
            <v>25.7</v>
          </cell>
        </row>
        <row r="31">
          <cell r="AA31">
            <v>60</v>
          </cell>
        </row>
        <row r="78">
          <cell r="AA78">
            <v>448.32642787499987</v>
          </cell>
        </row>
      </sheetData>
      <sheetData sheetId="36">
        <row r="22">
          <cell r="BS22">
            <v>1.4</v>
          </cell>
        </row>
      </sheetData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ข้อมูลโครงการ"/>
      <sheetName val="ประกาศ"/>
      <sheetName val="ข้อมูลขนส่ง"/>
      <sheetName val="ยางมะตอย"/>
      <sheetName val="ราคาแหล่งวัสดุ"/>
      <sheetName val="สีทาถนน"/>
      <sheetName val="ราคาวัสดุ"/>
      <sheetName val="ต่อรอง"/>
      <sheetName val="ปร.4"/>
      <sheetName val="ปร.5"/>
      <sheetName val="หักค่าขนส่ง"/>
      <sheetName val="ราคากลาง ปร.4"/>
      <sheetName val="ราคากลาง ปร.5"/>
      <sheetName val="รายการ"/>
      <sheetName val="หักลดค่าขนส่ง"/>
      <sheetName val="ใบสรุปแบ่งงวด"/>
      <sheetName val="งวดเงิน2"/>
      <sheetName val="งวดงาน1"/>
      <sheetName val="งวดงาน"/>
      <sheetName val="งวดงาน box"/>
      <sheetName val="งวดเงิน"/>
      <sheetName val="งวดงาน box1"/>
      <sheetName val="บัญชีและรายการ"/>
      <sheetName val="ต้นทุนป้าย"/>
      <sheetName val="ค่างานต้นทุน"/>
      <sheetName val="บ่อพัก"/>
      <sheetName val="ข30"/>
      <sheetName val="คสล."/>
      <sheetName val="box"/>
      <sheetName val="พิมพ์เอกสาร"/>
      <sheetName val="ปร.5 ใส่ค่าเอง"/>
      <sheetName val="ใบสรุป"/>
      <sheetName val="ค่าเสื่อมราคา"/>
      <sheetName val="สิบล้อขนส่ง"/>
      <sheetName val="รถพ่วงขนส่ง"/>
      <sheetName val="หกล้อขนส่ง"/>
      <sheetName val="Factor47"/>
      <sheetName val="Factor_f"/>
      <sheetName val="คิดค่ากำแพงปากท่อ"/>
      <sheetName val="ope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3">
          <cell r="AH23">
            <v>13</v>
          </cell>
        </row>
      </sheetData>
      <sheetData sheetId="35">
        <row r="27">
          <cell r="AA27">
            <v>25.7</v>
          </cell>
        </row>
        <row r="31">
          <cell r="AA31">
            <v>60</v>
          </cell>
        </row>
        <row r="78">
          <cell r="AA78">
            <v>448.32642787499987</v>
          </cell>
        </row>
      </sheetData>
      <sheetData sheetId="36">
        <row r="22">
          <cell r="BS22">
            <v>1.4</v>
          </cell>
        </row>
      </sheetData>
      <sheetData sheetId="37"/>
      <sheetData sheetId="38"/>
      <sheetData sheetId="39"/>
      <sheetData sheetId="4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ข้อมูลโครงการ"/>
      <sheetName val="ประกาศ"/>
      <sheetName val="ข้อมูลขนส่ง"/>
      <sheetName val="ยางมะตอย"/>
      <sheetName val="ราคาแหล่งวัสดุ"/>
      <sheetName val="สีทาถนน"/>
      <sheetName val="ราคาวัสดุ"/>
      <sheetName val="ต่อรอง"/>
      <sheetName val="ปร.4"/>
      <sheetName val="ปร.5"/>
      <sheetName val="หักค่าขนส่ง"/>
      <sheetName val="ราคากลาง ปร.4"/>
      <sheetName val="ราคากลาง ปร.5"/>
      <sheetName val="รายการ"/>
      <sheetName val="หักลดค่าขนส่ง"/>
      <sheetName val="ใบสรุปแบ่งงวด"/>
      <sheetName val="งวดเงิน2"/>
      <sheetName val="งวดงาน1"/>
      <sheetName val="งวดงาน"/>
      <sheetName val="งวดงาน box"/>
      <sheetName val="งวดเงิน"/>
      <sheetName val="งวดงาน box1"/>
      <sheetName val="บัญชีและรายการ"/>
      <sheetName val="ต้นทุนป้าย"/>
      <sheetName val="ค่างานต้นทุน"/>
      <sheetName val="บ่อพัก"/>
      <sheetName val="ข30"/>
      <sheetName val="คสล."/>
      <sheetName val="box"/>
      <sheetName val="พิมพ์เอกสาร"/>
      <sheetName val="ปร.5 ใส่ค่าเอง"/>
      <sheetName val="ใบสรุป"/>
      <sheetName val="ค่าเสื่อมราคา"/>
      <sheetName val="สิบล้อขนส่ง"/>
      <sheetName val="รถพ่วงขนส่ง"/>
      <sheetName val="หกล้อขนส่ง"/>
      <sheetName val="Factor47"/>
      <sheetName val="Factor_f"/>
      <sheetName val="คิดค่ากำแพงปากท่อ"/>
      <sheetName val="ope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3">
          <cell r="AH23">
            <v>13</v>
          </cell>
        </row>
      </sheetData>
      <sheetData sheetId="35">
        <row r="27">
          <cell r="AA27">
            <v>25.7</v>
          </cell>
        </row>
        <row r="31">
          <cell r="AA31">
            <v>60</v>
          </cell>
        </row>
        <row r="78">
          <cell r="AA78">
            <v>448.32642787499987</v>
          </cell>
        </row>
      </sheetData>
      <sheetData sheetId="36">
        <row r="22">
          <cell r="BS22">
            <v>1.4</v>
          </cell>
        </row>
      </sheetData>
      <sheetData sheetId="37"/>
      <sheetData sheetId="38"/>
      <sheetData sheetId="39"/>
      <sheetData sheetId="4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ละเอียด1"/>
      <sheetName val="อัตราราคางาน(ใหม่)"/>
      <sheetName val="ดิน+รัง"/>
      <sheetName val="สรุป"/>
      <sheetName val="คำนวณ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9"/>
  <sheetViews>
    <sheetView view="pageBreakPreview" topLeftCell="A4" zoomScale="82" zoomScaleNormal="100" zoomScaleSheetLayoutView="82" workbookViewId="0">
      <selection activeCell="M36" sqref="M36"/>
    </sheetView>
  </sheetViews>
  <sheetFormatPr defaultColWidth="9.140625" defaultRowHeight="13.5"/>
  <cols>
    <col min="1" max="1" width="14.85546875" style="193" customWidth="1"/>
    <col min="2" max="2" width="20.7109375" style="193" customWidth="1"/>
    <col min="3" max="3" width="16.85546875" style="193" customWidth="1"/>
    <col min="4" max="4" width="15.5703125" style="193" customWidth="1"/>
    <col min="5" max="5" width="16.28515625" style="193" customWidth="1"/>
    <col min="6" max="6" width="13.85546875" style="193" customWidth="1"/>
    <col min="7" max="16384" width="9.140625" style="193"/>
  </cols>
  <sheetData>
    <row r="1" spans="1:6" ht="21">
      <c r="A1" s="276" t="s">
        <v>190</v>
      </c>
      <c r="B1" s="276"/>
      <c r="C1" s="276"/>
      <c r="D1" s="276"/>
      <c r="E1" s="276"/>
      <c r="F1" s="277"/>
    </row>
    <row r="2" spans="1:6" ht="19.5" thickBot="1">
      <c r="A2" s="194"/>
      <c r="B2" s="194"/>
      <c r="C2" s="194"/>
      <c r="D2" s="194"/>
      <c r="E2" s="195"/>
      <c r="F2" s="195" t="s">
        <v>162</v>
      </c>
    </row>
    <row r="3" spans="1:6" ht="40.5" customHeight="1">
      <c r="A3" s="196" t="s">
        <v>156</v>
      </c>
      <c r="B3" s="268" t="str">
        <f>ปร5!B2</f>
        <v xml:space="preserve">เสริมผิวจราจรแอสฟัลท์ติกคอนกรีตสายบ้านดงพยุงเหนือ ช่วงสี่แยกหน้าบ้านนางไหม พิกุลหอม ไป หน้าวัดกลาง  </v>
      </c>
      <c r="C3" s="268"/>
      <c r="D3" s="268"/>
      <c r="E3" s="268"/>
      <c r="F3" s="269"/>
    </row>
    <row r="4" spans="1:6" ht="18.75">
      <c r="A4" s="197" t="s">
        <v>163</v>
      </c>
      <c r="B4" s="198" t="str">
        <f>ปร5!B4</f>
        <v>องค์การบริหารส่วนตำบลดงพยุง</v>
      </c>
      <c r="C4" s="198"/>
      <c r="D4" s="198"/>
      <c r="E4" s="198"/>
      <c r="F4" s="199"/>
    </row>
    <row r="5" spans="1:6" ht="18.75">
      <c r="A5" s="197" t="s">
        <v>16</v>
      </c>
      <c r="B5" s="198" t="str">
        <f>ปร5!B5</f>
        <v>หมู่ที่ 2 ตำบลดงพยุง อำเภอดอนจาน จังหวัดกาฬสินธุ์</v>
      </c>
      <c r="C5" s="200"/>
      <c r="D5" s="198"/>
      <c r="E5" s="198"/>
      <c r="F5" s="199"/>
    </row>
    <row r="6" spans="1:6" ht="18.75">
      <c r="A6" s="197" t="s">
        <v>164</v>
      </c>
      <c r="B6" s="201"/>
      <c r="C6" s="198" t="str">
        <f>ปร5!C6</f>
        <v>กองช่าง องค์การบริหารส่วนตำบลดงพยุง</v>
      </c>
      <c r="D6" s="198"/>
      <c r="E6" s="198"/>
      <c r="F6" s="199"/>
    </row>
    <row r="7" spans="1:6" ht="18.75">
      <c r="A7" s="197" t="s">
        <v>15</v>
      </c>
      <c r="B7" s="201"/>
      <c r="C7" s="198" t="str">
        <f>ปร5!B7</f>
        <v xml:space="preserve">ลจ.-AS1/2566 </v>
      </c>
      <c r="D7" s="202"/>
      <c r="E7" s="198"/>
      <c r="F7" s="199"/>
    </row>
    <row r="8" spans="1:6" ht="18.75">
      <c r="A8" s="197" t="s">
        <v>1</v>
      </c>
      <c r="B8" s="201"/>
      <c r="C8" s="198" t="str">
        <f>ปร5!B8</f>
        <v>องค์การบริหารส่วนตำบลดงพยุง</v>
      </c>
      <c r="D8" s="202"/>
      <c r="E8" s="198"/>
      <c r="F8" s="199"/>
    </row>
    <row r="9" spans="1:6" ht="18.75">
      <c r="A9" s="197" t="s">
        <v>165</v>
      </c>
      <c r="B9" s="201"/>
      <c r="C9" s="200" t="s">
        <v>166</v>
      </c>
      <c r="D9" s="202"/>
      <c r="E9" s="198"/>
      <c r="F9" s="199"/>
    </row>
    <row r="10" spans="1:6" ht="18.75">
      <c r="A10" s="197" t="s">
        <v>167</v>
      </c>
      <c r="B10" s="201"/>
      <c r="C10" s="203">
        <f>ปร5!C10</f>
        <v>0</v>
      </c>
      <c r="D10" s="204"/>
      <c r="E10" s="198"/>
      <c r="F10" s="199"/>
    </row>
    <row r="11" spans="1:6" ht="18.75">
      <c r="A11" s="205"/>
      <c r="B11" s="206"/>
      <c r="C11" s="206"/>
      <c r="D11" s="206"/>
      <c r="E11" s="206"/>
      <c r="F11" s="207"/>
    </row>
    <row r="12" spans="1:6" ht="18.75">
      <c r="A12" s="208" t="s">
        <v>7</v>
      </c>
      <c r="B12" s="278" t="s">
        <v>1</v>
      </c>
      <c r="C12" s="278"/>
      <c r="D12" s="209" t="s">
        <v>168</v>
      </c>
      <c r="E12" s="209" t="s">
        <v>169</v>
      </c>
      <c r="F12" s="210" t="s">
        <v>2</v>
      </c>
    </row>
    <row r="13" spans="1:6" ht="18.75">
      <c r="A13" s="211">
        <v>1</v>
      </c>
      <c r="B13" s="279" t="str">
        <f>ปร5!B13</f>
        <v>งานก่อสร้างทาง สะพานและท่อเหลี่ยม</v>
      </c>
      <c r="C13" s="280"/>
      <c r="D13" s="212">
        <f>ปร5!D25</f>
        <v>0</v>
      </c>
      <c r="E13" s="212">
        <f>ปร5!F25</f>
        <v>0</v>
      </c>
      <c r="F13" s="213"/>
    </row>
    <row r="14" spans="1:6" ht="18.75">
      <c r="A14" s="214">
        <v>2</v>
      </c>
      <c r="B14" s="270" t="str">
        <f>ปร5!B14</f>
        <v>งานก่อสร้างอาคาร</v>
      </c>
      <c r="C14" s="271"/>
      <c r="D14" s="215">
        <f>ปร5!D14</f>
        <v>0</v>
      </c>
      <c r="E14" s="215">
        <f>ปร5!F14</f>
        <v>0</v>
      </c>
      <c r="F14" s="216"/>
    </row>
    <row r="15" spans="1:6" ht="18.75">
      <c r="A15" s="214">
        <v>3</v>
      </c>
      <c r="B15" s="270" t="str">
        <f>ปร5!B15</f>
        <v>งานก่อสร้างชลประทาน</v>
      </c>
      <c r="C15" s="271"/>
      <c r="D15" s="215">
        <f>ปร5!D15</f>
        <v>0</v>
      </c>
      <c r="E15" s="215">
        <f>ปร5!F15</f>
        <v>0</v>
      </c>
      <c r="F15" s="216"/>
    </row>
    <row r="16" spans="1:6" ht="18.75">
      <c r="A16" s="214">
        <v>4</v>
      </c>
      <c r="B16" s="270" t="str">
        <f>ปร5!B16</f>
        <v>งานครุภัณฑ์สั่งซื้อ</v>
      </c>
      <c r="C16" s="271"/>
      <c r="D16" s="215">
        <f>ปร5!D16</f>
        <v>0</v>
      </c>
      <c r="E16" s="215">
        <f>ปร5!F16</f>
        <v>0</v>
      </c>
      <c r="F16" s="217"/>
    </row>
    <row r="17" spans="1:6" ht="18.75">
      <c r="A17" s="214">
        <v>5</v>
      </c>
      <c r="B17" s="270" t="str">
        <f>ปร5!B17</f>
        <v>งานอื่นๆ(ระบุ)</v>
      </c>
      <c r="C17" s="271"/>
      <c r="D17" s="215">
        <f>ปร5!D17</f>
        <v>0</v>
      </c>
      <c r="E17" s="215">
        <f>ปร5!F17</f>
        <v>0</v>
      </c>
      <c r="F17" s="217"/>
    </row>
    <row r="18" spans="1:6" ht="18.75">
      <c r="A18" s="214"/>
      <c r="B18" s="272"/>
      <c r="C18" s="272"/>
      <c r="D18" s="218"/>
      <c r="E18" s="218"/>
      <c r="F18" s="217"/>
    </row>
    <row r="19" spans="1:6" ht="18.75">
      <c r="A19" s="219"/>
      <c r="B19" s="273"/>
      <c r="C19" s="273"/>
      <c r="D19" s="220"/>
      <c r="E19" s="220"/>
      <c r="F19" s="221"/>
    </row>
    <row r="20" spans="1:6" ht="18.75">
      <c r="A20" s="222"/>
      <c r="B20" s="274" t="s">
        <v>170</v>
      </c>
      <c r="C20" s="275"/>
      <c r="D20" s="223">
        <f>SUM(D13:D19)</f>
        <v>0</v>
      </c>
      <c r="E20" s="223">
        <f>SUM(E13:E19)</f>
        <v>0</v>
      </c>
      <c r="F20" s="221"/>
    </row>
    <row r="21" spans="1:6" ht="18.75">
      <c r="A21" s="224" t="s">
        <v>139</v>
      </c>
      <c r="B21" s="266" t="s">
        <v>171</v>
      </c>
      <c r="C21" s="267"/>
      <c r="D21" s="225"/>
      <c r="E21" s="226">
        <f>ROUNDDOWN(E20,-3)</f>
        <v>0</v>
      </c>
      <c r="F21" s="227"/>
    </row>
    <row r="22" spans="1:6" ht="19.5" thickBot="1">
      <c r="A22" s="228"/>
      <c r="B22" s="229" t="s">
        <v>172</v>
      </c>
      <c r="C22" s="282" t="str">
        <f>BAHTTEXT(E21)</f>
        <v>ศูนย์บาทถ้วน</v>
      </c>
      <c r="D22" s="283"/>
      <c r="E22" s="283"/>
      <c r="F22" s="284"/>
    </row>
    <row r="24" spans="1:6" s="206" customFormat="1" ht="18.75" hidden="1">
      <c r="A24" s="206" t="s">
        <v>204</v>
      </c>
    </row>
    <row r="25" spans="1:6" s="206" customFormat="1" ht="18.75" hidden="1">
      <c r="A25" s="206" t="s">
        <v>205</v>
      </c>
    </row>
    <row r="26" spans="1:6" s="206" customFormat="1" ht="18.75" hidden="1">
      <c r="A26" s="206" t="s">
        <v>206</v>
      </c>
      <c r="B26" s="249">
        <f>+E21</f>
        <v>0</v>
      </c>
      <c r="C26" s="206" t="s">
        <v>21</v>
      </c>
    </row>
    <row r="27" spans="1:6" s="206" customFormat="1" ht="18.75" hidden="1">
      <c r="A27" s="206" t="s">
        <v>207</v>
      </c>
      <c r="B27" s="249"/>
    </row>
    <row r="28" spans="1:6" s="206" customFormat="1" ht="18.75"/>
    <row r="29" spans="1:6" ht="18.75">
      <c r="A29" s="230">
        <f>ปร5!A59</f>
        <v>0</v>
      </c>
      <c r="D29" s="230">
        <f>ปร5!A65</f>
        <v>0</v>
      </c>
    </row>
    <row r="30" spans="1:6" ht="18.75">
      <c r="A30" s="281">
        <f>ปร5!A60</f>
        <v>0</v>
      </c>
      <c r="B30" s="281"/>
      <c r="D30" s="230">
        <f>ปร5!A66</f>
        <v>0</v>
      </c>
    </row>
    <row r="31" spans="1:6" ht="18.75">
      <c r="A31" s="281">
        <f>ปร5!A61</f>
        <v>0</v>
      </c>
      <c r="B31" s="281"/>
      <c r="D31" s="230">
        <f>ปร5!A67</f>
        <v>0</v>
      </c>
    </row>
    <row r="32" spans="1:6" ht="18.75">
      <c r="A32" s="230"/>
      <c r="D32" s="230"/>
    </row>
    <row r="33" spans="1:5" ht="18.75">
      <c r="A33" s="230"/>
      <c r="C33" s="231"/>
      <c r="D33" s="230">
        <f>ปร5!A71</f>
        <v>0</v>
      </c>
    </row>
    <row r="34" spans="1:5" ht="18.75">
      <c r="A34" s="281"/>
      <c r="B34" s="281"/>
      <c r="C34" s="230"/>
      <c r="D34" s="230">
        <f>ปร5!A66</f>
        <v>0</v>
      </c>
    </row>
    <row r="35" spans="1:5" ht="18.75">
      <c r="A35" s="281"/>
      <c r="B35" s="281"/>
      <c r="C35" s="230"/>
      <c r="D35" s="230">
        <f>ปร5!A67</f>
        <v>0</v>
      </c>
    </row>
    <row r="36" spans="1:5" ht="18.75">
      <c r="B36" s="230"/>
      <c r="C36" s="257" t="s">
        <v>219</v>
      </c>
      <c r="D36" s="230">
        <f>ปร5!A73</f>
        <v>0</v>
      </c>
      <c r="E36" s="230"/>
    </row>
    <row r="37" spans="1:5" ht="18.75">
      <c r="C37" s="230"/>
      <c r="E37" s="230"/>
    </row>
    <row r="38" spans="1:5" ht="18.75">
      <c r="B38" s="230"/>
      <c r="C38" s="230"/>
      <c r="D38" s="230"/>
    </row>
    <row r="39" spans="1:5" ht="18.75">
      <c r="B39" s="230"/>
      <c r="C39" s="230"/>
      <c r="D39" s="230"/>
    </row>
  </sheetData>
  <mergeCells count="17">
    <mergeCell ref="A31:B31"/>
    <mergeCell ref="A30:B30"/>
    <mergeCell ref="A35:B35"/>
    <mergeCell ref="A34:B34"/>
    <mergeCell ref="C22:F22"/>
    <mergeCell ref="A1:F1"/>
    <mergeCell ref="B12:C12"/>
    <mergeCell ref="B13:C13"/>
    <mergeCell ref="B14:C14"/>
    <mergeCell ref="B15:C15"/>
    <mergeCell ref="B21:C21"/>
    <mergeCell ref="B3:F3"/>
    <mergeCell ref="B16:C16"/>
    <mergeCell ref="B17:C17"/>
    <mergeCell ref="B18:C18"/>
    <mergeCell ref="B19:C19"/>
    <mergeCell ref="B20:C20"/>
  </mergeCells>
  <printOptions horizontalCentered="1"/>
  <pageMargins left="0.43307086614173229" right="0.19685039370078741" top="0.74803149606299213" bottom="0.74803149606299213" header="0.31496062992125984" footer="0.31496062992125984"/>
  <pageSetup paperSize="9" scale="95" orientation="portrait" horizont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B205"/>
  <sheetViews>
    <sheetView showGridLines="0" workbookViewId="0">
      <selection activeCell="C5" sqref="C5:D205"/>
    </sheetView>
  </sheetViews>
  <sheetFormatPr defaultColWidth="8.7109375" defaultRowHeight="15.75"/>
  <cols>
    <col min="1" max="2" width="8.7109375" style="30"/>
    <col min="3" max="3" width="8.7109375" style="2"/>
    <col min="4" max="4" width="11.28515625" style="2" bestFit="1" customWidth="1"/>
    <col min="5" max="7" width="8.7109375" style="30"/>
    <col min="8" max="8" width="8.140625" style="30" bestFit="1" customWidth="1"/>
    <col min="9" max="9" width="10.140625" style="30" bestFit="1" customWidth="1"/>
    <col min="10" max="10" width="5.7109375" style="30" customWidth="1"/>
    <col min="11" max="11" width="8.7109375" style="30"/>
    <col min="12" max="12" width="8.140625" style="30" bestFit="1" customWidth="1"/>
    <col min="13" max="13" width="10.140625" style="30" bestFit="1" customWidth="1"/>
    <col min="14" max="14" width="5.7109375" style="30" customWidth="1"/>
    <col min="15" max="15" width="8.7109375" style="30"/>
    <col min="16" max="16" width="8.140625" style="30" bestFit="1" customWidth="1"/>
    <col min="17" max="17" width="10.140625" style="30" bestFit="1" customWidth="1"/>
    <col min="18" max="18" width="8.7109375" style="30"/>
    <col min="19" max="19" width="8.140625" style="30" bestFit="1" customWidth="1"/>
    <col min="20" max="20" width="10.140625" style="30" bestFit="1" customWidth="1"/>
    <col min="21" max="21" width="5.7109375" style="30" customWidth="1"/>
    <col min="22" max="22" width="8.7109375" style="30"/>
    <col min="23" max="23" width="8.140625" style="30" bestFit="1" customWidth="1"/>
    <col min="24" max="24" width="10.140625" style="30" bestFit="1" customWidth="1"/>
    <col min="25" max="25" width="5.7109375" style="30" customWidth="1"/>
    <col min="26" max="26" width="8.7109375" style="30"/>
    <col min="27" max="27" width="8.140625" style="30" bestFit="1" customWidth="1"/>
    <col min="28" max="28" width="10.140625" style="30" bestFit="1" customWidth="1"/>
    <col min="29" max="16384" width="8.7109375" style="30"/>
  </cols>
  <sheetData>
    <row r="1" spans="1:28" ht="16.5" thickBot="1">
      <c r="A1" s="32" t="e">
        <f>'ค่าขนส่ง 10 ล้อ'!A1</f>
        <v>#REF!</v>
      </c>
      <c r="B1" s="445" t="s">
        <v>143</v>
      </c>
      <c r="C1" s="445"/>
      <c r="D1" s="445"/>
    </row>
    <row r="2" spans="1:28">
      <c r="B2" s="33" t="s">
        <v>144</v>
      </c>
      <c r="C2" s="34" t="s">
        <v>145</v>
      </c>
      <c r="D2" s="34" t="s">
        <v>145</v>
      </c>
    </row>
    <row r="3" spans="1:28">
      <c r="B3" s="35" t="s">
        <v>14</v>
      </c>
      <c r="C3" s="36"/>
      <c r="D3" s="36"/>
      <c r="G3" s="407" t="s">
        <v>155</v>
      </c>
      <c r="H3" s="407"/>
      <c r="I3" s="407"/>
      <c r="J3" s="407"/>
      <c r="K3" s="407"/>
      <c r="L3" s="407"/>
      <c r="M3" s="407"/>
      <c r="N3" s="407"/>
      <c r="O3" s="407"/>
      <c r="P3" s="407"/>
      <c r="Q3" s="407"/>
      <c r="R3" s="407" t="s">
        <v>155</v>
      </c>
      <c r="S3" s="407"/>
      <c r="T3" s="407"/>
      <c r="U3" s="407"/>
      <c r="V3" s="407"/>
      <c r="W3" s="407"/>
      <c r="X3" s="407"/>
      <c r="Y3" s="407"/>
      <c r="Z3" s="407"/>
      <c r="AA3" s="407"/>
      <c r="AB3" s="407"/>
    </row>
    <row r="4" spans="1:28">
      <c r="B4" s="37" t="s">
        <v>31</v>
      </c>
      <c r="C4" s="38" t="s">
        <v>147</v>
      </c>
      <c r="D4" s="38" t="s">
        <v>148</v>
      </c>
      <c r="G4" s="407" t="s">
        <v>149</v>
      </c>
      <c r="H4" s="407"/>
      <c r="I4" s="407"/>
      <c r="J4" s="407"/>
      <c r="K4" s="407"/>
      <c r="L4" s="407"/>
      <c r="M4" s="407"/>
      <c r="N4" s="407"/>
      <c r="O4" s="407"/>
      <c r="P4" s="407"/>
      <c r="Q4" s="407"/>
      <c r="R4" s="407" t="s">
        <v>149</v>
      </c>
      <c r="S4" s="407"/>
      <c r="T4" s="407"/>
      <c r="U4" s="407"/>
      <c r="V4" s="407"/>
      <c r="W4" s="407"/>
      <c r="X4" s="407"/>
      <c r="Y4" s="407"/>
      <c r="Z4" s="407"/>
      <c r="AA4" s="407"/>
      <c r="AB4" s="407"/>
    </row>
    <row r="5" spans="1:28">
      <c r="B5" s="31">
        <v>1</v>
      </c>
      <c r="C5" s="90" t="e">
        <f>IF($A$1=29.5,VLOOKUP(B5,'10ล้อ+พ่วง'!$B$4:$S$204,2),IF($A$1=30.5,VLOOKUP(B5,'10ล้อ+พ่วง'!$B$4:$S$204,5),IF($A$1=31.5,VLOOKUP(B5,'10ล้อ+พ่วง'!$B$4:$S$204,8),IF($A$1=32.5,VLOOKUP(B5,'10ล้อ+พ่วง'!$B$4:$S$204,11),IF($A$1=33.5,VLOOKUP(B5,'10ล้อ+พ่วง'!$B$4:$S$204,14),IF($A$1=34.5,VLOOKUP(B5,'10ล้อ+พ่วง'!$B$4:$S$204,17),"chack"))))))</f>
        <v>#REF!</v>
      </c>
      <c r="D5" s="90" t="e">
        <f>IF($A$1=29.5,VLOOKUP(B5,'10ล้อ+พ่วง'!$B$4:$S$204,3),IF($A$1=30.5,VLOOKUP(B5,'10ล้อ+พ่วง'!$B$4:$S$204,6),IF($A$1=31.5,VLOOKUP(B5,'10ล้อ+พ่วง'!$B$4:$S$204,9),IF($A$1=32.5,VLOOKUP(B5,'10ล้อ+พ่วง'!$B$4:$S$204,12),IF($A$1=33.5,VLOOKUP(B5,'10ล้อ+พ่วง'!$B$4:$S$204,15),IF($A$1=34.5,VLOOKUP(B5,'10ล้อ+พ่วง'!$B$4:$S$204,18),"chack"))))))</f>
        <v>#REF!</v>
      </c>
      <c r="G5" s="419" t="e">
        <f>"ราคาน้ำมันเชื้อเพลิงโซล่า ที่ อำเภอเมือง "&amp;TEXT(($A$1-0.5),"#,##0.00")&amp;" - "&amp;($A$1+0.49)&amp;" บาท / ลิตร"</f>
        <v>#REF!</v>
      </c>
      <c r="H5" s="419"/>
      <c r="I5" s="419"/>
      <c r="J5" s="419"/>
      <c r="K5" s="419"/>
      <c r="L5" s="419"/>
      <c r="M5" s="419"/>
      <c r="N5" s="419"/>
      <c r="O5" s="419"/>
      <c r="P5" s="419"/>
      <c r="Q5" s="419"/>
      <c r="R5" s="419" t="e">
        <f>"ราคาน้ำมันเชื้อเพลิงโซล่า ที่ อำเภอเมือง "&amp;TEXT(($A$1-0.5),"#,##0.00")&amp;" - "&amp;($A$1+0.49)&amp;" บาท / ลิตร"</f>
        <v>#REF!</v>
      </c>
      <c r="S5" s="419"/>
      <c r="T5" s="419"/>
      <c r="U5" s="419"/>
      <c r="V5" s="419"/>
      <c r="W5" s="419"/>
      <c r="X5" s="419"/>
      <c r="Y5" s="419"/>
      <c r="Z5" s="419"/>
      <c r="AA5" s="419"/>
      <c r="AB5" s="419"/>
    </row>
    <row r="6" spans="1:28">
      <c r="B6" s="31">
        <f>B5+1</f>
        <v>2</v>
      </c>
      <c r="C6" s="90" t="e">
        <f>IF($A$1=29.5,VLOOKUP(B6,'10ล้อ+พ่วง'!$B$4:$S$204,2),IF($A$1=30.5,VLOOKUP(B6,'10ล้อ+พ่วง'!$B$4:$S$204,5),IF($A$1=31.5,VLOOKUP(B6,'10ล้อ+พ่วง'!$B$4:$S$204,8),IF($A$1=32.5,VLOOKUP(B6,'10ล้อ+พ่วง'!$B$4:$S$204,11),IF($A$1=33.5,VLOOKUP(B6,'10ล้อ+พ่วง'!$B$4:$S$204,14),IF($A$1=34.5,VLOOKUP(B6,'10ล้อ+พ่วง'!$B$4:$S$204,17),"chack"))))))</f>
        <v>#REF!</v>
      </c>
      <c r="D6" s="90" t="e">
        <f>IF($A$1=29.5,VLOOKUP(B6,'10ล้อ+พ่วง'!$B$4:$S$204,3),IF($A$1=30.5,VLOOKUP(B6,'10ล้อ+พ่วง'!$B$4:$S$204,6),IF($A$1=31.5,VLOOKUP(B6,'10ล้อ+พ่วง'!$B$4:$S$204,9),IF($A$1=32.5,VLOOKUP(B6,'10ล้อ+พ่วง'!$B$4:$S$204,12),IF($A$1=33.5,VLOOKUP(B6,'10ล้อ+พ่วง'!$B$4:$S$204,15),IF($A$1=34.5,VLOOKUP(B6,'10ล้อ+พ่วง'!$B$4:$S$204,18),"chack"))))))</f>
        <v>#REF!</v>
      </c>
      <c r="G6" s="33" t="s">
        <v>144</v>
      </c>
      <c r="H6" s="39" t="s">
        <v>145</v>
      </c>
      <c r="I6" s="39" t="s">
        <v>145</v>
      </c>
      <c r="K6" s="33" t="s">
        <v>144</v>
      </c>
      <c r="L6" s="39" t="s">
        <v>145</v>
      </c>
      <c r="M6" s="39" t="s">
        <v>145</v>
      </c>
      <c r="O6" s="33" t="s">
        <v>144</v>
      </c>
      <c r="P6" s="39" t="s">
        <v>145</v>
      </c>
      <c r="Q6" s="39" t="s">
        <v>145</v>
      </c>
      <c r="R6" s="33" t="s">
        <v>144</v>
      </c>
      <c r="S6" s="39" t="s">
        <v>145</v>
      </c>
      <c r="T6" s="39" t="s">
        <v>145</v>
      </c>
      <c r="V6" s="33" t="s">
        <v>144</v>
      </c>
      <c r="W6" s="39" t="s">
        <v>145</v>
      </c>
      <c r="X6" s="39" t="s">
        <v>145</v>
      </c>
      <c r="Z6" s="33" t="s">
        <v>144</v>
      </c>
      <c r="AA6" s="39" t="s">
        <v>145</v>
      </c>
      <c r="AB6" s="39" t="s">
        <v>145</v>
      </c>
    </row>
    <row r="7" spans="1:28">
      <c r="B7" s="31">
        <f t="shared" ref="B7:B70" si="0">B6+1</f>
        <v>3</v>
      </c>
      <c r="C7" s="90" t="e">
        <f>IF($A$1=29.5,VLOOKUP(B7,'10ล้อ+พ่วง'!$B$4:$S$204,2),IF($A$1=30.5,VLOOKUP(B7,'10ล้อ+พ่วง'!$B$4:$S$204,5),IF($A$1=31.5,VLOOKUP(B7,'10ล้อ+พ่วง'!$B$4:$S$204,8),IF($A$1=32.5,VLOOKUP(B7,'10ล้อ+พ่วง'!$B$4:$S$204,11),IF($A$1=33.5,VLOOKUP(B7,'10ล้อ+พ่วง'!$B$4:$S$204,14),IF($A$1=34.5,VLOOKUP(B7,'10ล้อ+พ่วง'!$B$4:$S$204,17),"chack"))))))</f>
        <v>#REF!</v>
      </c>
      <c r="D7" s="90" t="e">
        <f>IF($A$1=29.5,VLOOKUP(B7,'10ล้อ+พ่วง'!$B$4:$S$204,3),IF($A$1=30.5,VLOOKUP(B7,'10ล้อ+พ่วง'!$B$4:$S$204,6),IF($A$1=31.5,VLOOKUP(B7,'10ล้อ+พ่วง'!$B$4:$S$204,9),IF($A$1=32.5,VLOOKUP(B7,'10ล้อ+พ่วง'!$B$4:$S$204,12),IF($A$1=33.5,VLOOKUP(B7,'10ล้อ+พ่วง'!$B$4:$S$204,15),IF($A$1=34.5,VLOOKUP(B7,'10ล้อ+พ่วง'!$B$4:$S$204,18),"chack"))))))</f>
        <v>#REF!</v>
      </c>
      <c r="G7" s="35" t="s">
        <v>14</v>
      </c>
      <c r="H7" s="40"/>
      <c r="I7" s="40"/>
      <c r="K7" s="35" t="s">
        <v>14</v>
      </c>
      <c r="L7" s="40"/>
      <c r="M7" s="40"/>
      <c r="O7" s="35" t="s">
        <v>14</v>
      </c>
      <c r="P7" s="40"/>
      <c r="Q7" s="40"/>
      <c r="R7" s="35" t="s">
        <v>14</v>
      </c>
      <c r="S7" s="40"/>
      <c r="T7" s="40"/>
      <c r="V7" s="35" t="s">
        <v>14</v>
      </c>
      <c r="W7" s="40"/>
      <c r="X7" s="40"/>
      <c r="Z7" s="35" t="s">
        <v>14</v>
      </c>
      <c r="AA7" s="40"/>
      <c r="AB7" s="40"/>
    </row>
    <row r="8" spans="1:28">
      <c r="B8" s="31">
        <f t="shared" si="0"/>
        <v>4</v>
      </c>
      <c r="C8" s="90" t="e">
        <f>IF($A$1=29.5,VLOOKUP(B8,'10ล้อ+พ่วง'!$B$4:$S$204,2),IF($A$1=30.5,VLOOKUP(B8,'10ล้อ+พ่วง'!$B$4:$S$204,5),IF($A$1=31.5,VLOOKUP(B8,'10ล้อ+พ่วง'!$B$4:$S$204,8),IF($A$1=32.5,VLOOKUP(B8,'10ล้อ+พ่วง'!$B$4:$S$204,11),IF($A$1=33.5,VLOOKUP(B8,'10ล้อ+พ่วง'!$B$4:$S$204,14),IF($A$1=34.5,VLOOKUP(B8,'10ล้อ+พ่วง'!$B$4:$S$204,17),"chack"))))))</f>
        <v>#REF!</v>
      </c>
      <c r="D8" s="90" t="e">
        <f>IF($A$1=29.5,VLOOKUP(B8,'10ล้อ+พ่วง'!$B$4:$S$204,3),IF($A$1=30.5,VLOOKUP(B8,'10ล้อ+พ่วง'!$B$4:$S$204,6),IF($A$1=31.5,VLOOKUP(B8,'10ล้อ+พ่วง'!$B$4:$S$204,9),IF($A$1=32.5,VLOOKUP(B8,'10ล้อ+พ่วง'!$B$4:$S$204,12),IF($A$1=33.5,VLOOKUP(B8,'10ล้อ+พ่วง'!$B$4:$S$204,15),IF($A$1=34.5,VLOOKUP(B8,'10ล้อ+พ่วง'!$B$4:$S$204,18),"chack"))))))</f>
        <v>#REF!</v>
      </c>
      <c r="G8" s="37" t="s">
        <v>31</v>
      </c>
      <c r="H8" s="41" t="s">
        <v>147</v>
      </c>
      <c r="I8" s="41" t="s">
        <v>148</v>
      </c>
      <c r="K8" s="37" t="s">
        <v>31</v>
      </c>
      <c r="L8" s="41" t="s">
        <v>147</v>
      </c>
      <c r="M8" s="41" t="s">
        <v>148</v>
      </c>
      <c r="O8" s="37" t="s">
        <v>31</v>
      </c>
      <c r="P8" s="41" t="s">
        <v>147</v>
      </c>
      <c r="Q8" s="41" t="s">
        <v>148</v>
      </c>
      <c r="R8" s="37" t="s">
        <v>31</v>
      </c>
      <c r="S8" s="41" t="s">
        <v>147</v>
      </c>
      <c r="T8" s="41" t="s">
        <v>148</v>
      </c>
      <c r="V8" s="37" t="s">
        <v>31</v>
      </c>
      <c r="W8" s="41" t="s">
        <v>147</v>
      </c>
      <c r="X8" s="41" t="s">
        <v>148</v>
      </c>
      <c r="Z8" s="37" t="s">
        <v>31</v>
      </c>
      <c r="AA8" s="41" t="s">
        <v>147</v>
      </c>
      <c r="AB8" s="41" t="s">
        <v>148</v>
      </c>
    </row>
    <row r="9" spans="1:28">
      <c r="B9" s="31">
        <f t="shared" si="0"/>
        <v>5</v>
      </c>
      <c r="C9" s="90" t="e">
        <f>IF($A$1=29.5,VLOOKUP(B9,'10ล้อ+พ่วง'!$B$4:$S$204,2),IF($A$1=30.5,VLOOKUP(B9,'10ล้อ+พ่วง'!$B$4:$S$204,5),IF($A$1=31.5,VLOOKUP(B9,'10ล้อ+พ่วง'!$B$4:$S$204,8),IF($A$1=32.5,VLOOKUP(B9,'10ล้อ+พ่วง'!$B$4:$S$204,11),IF($A$1=33.5,VLOOKUP(B9,'10ล้อ+พ่วง'!$B$4:$S$204,14),IF($A$1=34.5,VLOOKUP(B9,'10ล้อ+พ่วง'!$B$4:$S$204,17),"chack"))))))</f>
        <v>#REF!</v>
      </c>
      <c r="D9" s="90" t="e">
        <f>IF($A$1=29.5,VLOOKUP(B9,'10ล้อ+พ่วง'!$B$4:$S$204,3),IF($A$1=30.5,VLOOKUP(B9,'10ล้อ+พ่วง'!$B$4:$S$204,6),IF($A$1=31.5,VLOOKUP(B9,'10ล้อ+พ่วง'!$B$4:$S$204,9),IF($A$1=32.5,VLOOKUP(B9,'10ล้อ+พ่วง'!$B$4:$S$204,12),IF($A$1=33.5,VLOOKUP(B9,'10ล้อ+พ่วง'!$B$4:$S$204,15),IF($A$1=34.5,VLOOKUP(B9,'10ล้อ+พ่วง'!$B$4:$S$204,18),"chack"))))))</f>
        <v>#REF!</v>
      </c>
      <c r="G9" s="39">
        <v>1</v>
      </c>
      <c r="H9" s="42" t="e">
        <f>C5</f>
        <v>#REF!</v>
      </c>
      <c r="I9" s="43" t="e">
        <f>D5</f>
        <v>#REF!</v>
      </c>
      <c r="J9" s="44"/>
      <c r="K9" s="33">
        <v>41</v>
      </c>
      <c r="L9" s="43" t="e">
        <f>C45</f>
        <v>#REF!</v>
      </c>
      <c r="M9" s="43" t="e">
        <f>D45</f>
        <v>#REF!</v>
      </c>
      <c r="N9" s="44"/>
      <c r="O9" s="33">
        <v>81</v>
      </c>
      <c r="P9" s="45" t="e">
        <f>C85</f>
        <v>#REF!</v>
      </c>
      <c r="Q9" s="45" t="e">
        <f>D85</f>
        <v>#REF!</v>
      </c>
      <c r="R9" s="46">
        <v>121</v>
      </c>
      <c r="S9" s="43" t="e">
        <f>C125</f>
        <v>#REF!</v>
      </c>
      <c r="T9" s="43" t="e">
        <f>D125</f>
        <v>#REF!</v>
      </c>
      <c r="U9" s="44"/>
      <c r="V9" s="33">
        <v>148</v>
      </c>
      <c r="W9" s="43" t="e">
        <f>C152</f>
        <v>#REF!</v>
      </c>
      <c r="X9" s="43" t="e">
        <f>D152</f>
        <v>#REF!</v>
      </c>
      <c r="Y9" s="44"/>
      <c r="Z9" s="33">
        <v>175</v>
      </c>
      <c r="AA9" s="45" t="e">
        <f>C179</f>
        <v>#REF!</v>
      </c>
      <c r="AB9" s="45" t="e">
        <f>D179</f>
        <v>#REF!</v>
      </c>
    </row>
    <row r="10" spans="1:28">
      <c r="B10" s="31">
        <f t="shared" si="0"/>
        <v>6</v>
      </c>
      <c r="C10" s="90" t="e">
        <f>IF($A$1=29.5,VLOOKUP(B10,'10ล้อ+พ่วง'!$B$4:$S$204,2),IF($A$1=30.5,VLOOKUP(B10,'10ล้อ+พ่วง'!$B$4:$S$204,5),IF($A$1=31.5,VLOOKUP(B10,'10ล้อ+พ่วง'!$B$4:$S$204,8),IF($A$1=32.5,VLOOKUP(B10,'10ล้อ+พ่วง'!$B$4:$S$204,11),IF($A$1=33.5,VLOOKUP(B10,'10ล้อ+พ่วง'!$B$4:$S$204,14),IF($A$1=34.5,VLOOKUP(B10,'10ล้อ+พ่วง'!$B$4:$S$204,17),"chack"))))))</f>
        <v>#REF!</v>
      </c>
      <c r="D10" s="90" t="e">
        <f>IF($A$1=29.5,VLOOKUP(B10,'10ล้อ+พ่วง'!$B$4:$S$204,3),IF($A$1=30.5,VLOOKUP(B10,'10ล้อ+พ่วง'!$B$4:$S$204,6),IF($A$1=31.5,VLOOKUP(B10,'10ล้อ+พ่วง'!$B$4:$S$204,9),IF($A$1=32.5,VLOOKUP(B10,'10ล้อ+พ่วง'!$B$4:$S$204,12),IF($A$1=33.5,VLOOKUP(B10,'10ล้อ+พ่วง'!$B$4:$S$204,15),IF($A$1=34.5,VLOOKUP(B10,'10ล้อ+พ่วง'!$B$4:$S$204,18),"chack"))))))</f>
        <v>#REF!</v>
      </c>
      <c r="G10" s="46">
        <v>2</v>
      </c>
      <c r="H10" s="45" t="e">
        <f>C6</f>
        <v>#REF!</v>
      </c>
      <c r="I10" s="45" t="e">
        <f t="shared" ref="I10:I48" si="1">D6</f>
        <v>#REF!</v>
      </c>
      <c r="J10" s="44"/>
      <c r="K10" s="35">
        <v>42</v>
      </c>
      <c r="L10" s="45" t="e">
        <f t="shared" ref="L10:M25" si="2">C46</f>
        <v>#REF!</v>
      </c>
      <c r="M10" s="45" t="e">
        <f t="shared" si="2"/>
        <v>#REF!</v>
      </c>
      <c r="N10" s="44"/>
      <c r="O10" s="35">
        <v>82</v>
      </c>
      <c r="P10" s="45" t="e">
        <f t="shared" ref="P10:Q25" si="3">C86</f>
        <v>#REF!</v>
      </c>
      <c r="Q10" s="45" t="e">
        <f t="shared" si="3"/>
        <v>#REF!</v>
      </c>
      <c r="R10" s="46">
        <v>122</v>
      </c>
      <c r="S10" s="45" t="e">
        <f t="shared" ref="S10:T25" si="4">C126</f>
        <v>#REF!</v>
      </c>
      <c r="T10" s="45" t="e">
        <f t="shared" si="4"/>
        <v>#REF!</v>
      </c>
      <c r="U10" s="44"/>
      <c r="V10" s="35">
        <v>149</v>
      </c>
      <c r="W10" s="45" t="e">
        <f t="shared" ref="W10:X25" si="5">C153</f>
        <v>#REF!</v>
      </c>
      <c r="X10" s="45" t="e">
        <f t="shared" si="5"/>
        <v>#REF!</v>
      </c>
      <c r="Y10" s="44"/>
      <c r="Z10" s="35">
        <v>176</v>
      </c>
      <c r="AA10" s="45" t="e">
        <f t="shared" ref="AA10:AB25" si="6">C180</f>
        <v>#REF!</v>
      </c>
      <c r="AB10" s="45" t="e">
        <f t="shared" si="6"/>
        <v>#REF!</v>
      </c>
    </row>
    <row r="11" spans="1:28">
      <c r="B11" s="31">
        <f t="shared" si="0"/>
        <v>7</v>
      </c>
      <c r="C11" s="90" t="e">
        <f>IF($A$1=29.5,VLOOKUP(B11,'10ล้อ+พ่วง'!$B$4:$S$204,2),IF($A$1=30.5,VLOOKUP(B11,'10ล้อ+พ่วง'!$B$4:$S$204,5),IF($A$1=31.5,VLOOKUP(B11,'10ล้อ+พ่วง'!$B$4:$S$204,8),IF($A$1=32.5,VLOOKUP(B11,'10ล้อ+พ่วง'!$B$4:$S$204,11),IF($A$1=33.5,VLOOKUP(B11,'10ล้อ+พ่วง'!$B$4:$S$204,14),IF($A$1=34.5,VLOOKUP(B11,'10ล้อ+พ่วง'!$B$4:$S$204,17),"chack"))))))</f>
        <v>#REF!</v>
      </c>
      <c r="D11" s="90" t="e">
        <f>IF($A$1=29.5,VLOOKUP(B11,'10ล้อ+พ่วง'!$B$4:$S$204,3),IF($A$1=30.5,VLOOKUP(B11,'10ล้อ+พ่วง'!$B$4:$S$204,6),IF($A$1=31.5,VLOOKUP(B11,'10ล้อ+พ่วง'!$B$4:$S$204,9),IF($A$1=32.5,VLOOKUP(B11,'10ล้อ+พ่วง'!$B$4:$S$204,12),IF($A$1=33.5,VLOOKUP(B11,'10ล้อ+พ่วง'!$B$4:$S$204,15),IF($A$1=34.5,VLOOKUP(B11,'10ล้อ+พ่วง'!$B$4:$S$204,18),"chack"))))))</f>
        <v>#REF!</v>
      </c>
      <c r="G11" s="46">
        <v>3</v>
      </c>
      <c r="H11" s="45" t="e">
        <f t="shared" ref="H11:H48" si="7">C7</f>
        <v>#REF!</v>
      </c>
      <c r="I11" s="45" t="e">
        <f t="shared" si="1"/>
        <v>#REF!</v>
      </c>
      <c r="J11" s="44"/>
      <c r="K11" s="35">
        <v>43</v>
      </c>
      <c r="L11" s="45" t="e">
        <f t="shared" si="2"/>
        <v>#REF!</v>
      </c>
      <c r="M11" s="45" t="e">
        <f t="shared" si="2"/>
        <v>#REF!</v>
      </c>
      <c r="N11" s="44"/>
      <c r="O11" s="35">
        <v>83</v>
      </c>
      <c r="P11" s="45" t="e">
        <f t="shared" si="3"/>
        <v>#REF!</v>
      </c>
      <c r="Q11" s="45" t="e">
        <f t="shared" si="3"/>
        <v>#REF!</v>
      </c>
      <c r="R11" s="46">
        <v>123</v>
      </c>
      <c r="S11" s="45" t="e">
        <f t="shared" si="4"/>
        <v>#REF!</v>
      </c>
      <c r="T11" s="45" t="e">
        <f t="shared" si="4"/>
        <v>#REF!</v>
      </c>
      <c r="U11" s="44"/>
      <c r="V11" s="35">
        <v>150</v>
      </c>
      <c r="W11" s="45" t="e">
        <f t="shared" si="5"/>
        <v>#REF!</v>
      </c>
      <c r="X11" s="45" t="e">
        <f t="shared" si="5"/>
        <v>#REF!</v>
      </c>
      <c r="Y11" s="44"/>
      <c r="Z11" s="35">
        <v>177</v>
      </c>
      <c r="AA11" s="45" t="e">
        <f t="shared" si="6"/>
        <v>#REF!</v>
      </c>
      <c r="AB11" s="45" t="e">
        <f t="shared" si="6"/>
        <v>#REF!</v>
      </c>
    </row>
    <row r="12" spans="1:28">
      <c r="B12" s="31">
        <f t="shared" si="0"/>
        <v>8</v>
      </c>
      <c r="C12" s="90" t="e">
        <f>IF($A$1=29.5,VLOOKUP(B12,'10ล้อ+พ่วง'!$B$4:$S$204,2),IF($A$1=30.5,VLOOKUP(B12,'10ล้อ+พ่วง'!$B$4:$S$204,5),IF($A$1=31.5,VLOOKUP(B12,'10ล้อ+พ่วง'!$B$4:$S$204,8),IF($A$1=32.5,VLOOKUP(B12,'10ล้อ+พ่วง'!$B$4:$S$204,11),IF($A$1=33.5,VLOOKUP(B12,'10ล้อ+พ่วง'!$B$4:$S$204,14),IF($A$1=34.5,VLOOKUP(B12,'10ล้อ+พ่วง'!$B$4:$S$204,17),"chack"))))))</f>
        <v>#REF!</v>
      </c>
      <c r="D12" s="90" t="e">
        <f>IF($A$1=29.5,VLOOKUP(B12,'10ล้อ+พ่วง'!$B$4:$S$204,3),IF($A$1=30.5,VLOOKUP(B12,'10ล้อ+พ่วง'!$B$4:$S$204,6),IF($A$1=31.5,VLOOKUP(B12,'10ล้อ+พ่วง'!$B$4:$S$204,9),IF($A$1=32.5,VLOOKUP(B12,'10ล้อ+พ่วง'!$B$4:$S$204,12),IF($A$1=33.5,VLOOKUP(B12,'10ล้อ+พ่วง'!$B$4:$S$204,15),IF($A$1=34.5,VLOOKUP(B12,'10ล้อ+พ่วง'!$B$4:$S$204,18),"chack"))))))</f>
        <v>#REF!</v>
      </c>
      <c r="G12" s="46">
        <v>4</v>
      </c>
      <c r="H12" s="45" t="e">
        <f t="shared" si="7"/>
        <v>#REF!</v>
      </c>
      <c r="I12" s="45" t="e">
        <f t="shared" si="1"/>
        <v>#REF!</v>
      </c>
      <c r="J12" s="44"/>
      <c r="K12" s="35">
        <v>44</v>
      </c>
      <c r="L12" s="45" t="e">
        <f t="shared" si="2"/>
        <v>#REF!</v>
      </c>
      <c r="M12" s="45" t="e">
        <f t="shared" si="2"/>
        <v>#REF!</v>
      </c>
      <c r="N12" s="44"/>
      <c r="O12" s="35">
        <v>84</v>
      </c>
      <c r="P12" s="45" t="e">
        <f t="shared" si="3"/>
        <v>#REF!</v>
      </c>
      <c r="Q12" s="45" t="e">
        <f t="shared" si="3"/>
        <v>#REF!</v>
      </c>
      <c r="R12" s="46">
        <v>124</v>
      </c>
      <c r="S12" s="45" t="e">
        <f t="shared" si="4"/>
        <v>#REF!</v>
      </c>
      <c r="T12" s="45" t="e">
        <f t="shared" si="4"/>
        <v>#REF!</v>
      </c>
      <c r="U12" s="44"/>
      <c r="V12" s="35">
        <v>151</v>
      </c>
      <c r="W12" s="45" t="e">
        <f t="shared" si="5"/>
        <v>#REF!</v>
      </c>
      <c r="X12" s="45" t="e">
        <f t="shared" si="5"/>
        <v>#REF!</v>
      </c>
      <c r="Y12" s="44"/>
      <c r="Z12" s="35">
        <v>178</v>
      </c>
      <c r="AA12" s="45" t="e">
        <f t="shared" si="6"/>
        <v>#REF!</v>
      </c>
      <c r="AB12" s="45" t="e">
        <f t="shared" si="6"/>
        <v>#REF!</v>
      </c>
    </row>
    <row r="13" spans="1:28">
      <c r="B13" s="31">
        <f t="shared" si="0"/>
        <v>9</v>
      </c>
      <c r="C13" s="90" t="e">
        <f>IF($A$1=29.5,VLOOKUP(B13,'10ล้อ+พ่วง'!$B$4:$S$204,2),IF($A$1=30.5,VLOOKUP(B13,'10ล้อ+พ่วง'!$B$4:$S$204,5),IF($A$1=31.5,VLOOKUP(B13,'10ล้อ+พ่วง'!$B$4:$S$204,8),IF($A$1=32.5,VLOOKUP(B13,'10ล้อ+พ่วง'!$B$4:$S$204,11),IF($A$1=33.5,VLOOKUP(B13,'10ล้อ+พ่วง'!$B$4:$S$204,14),IF($A$1=34.5,VLOOKUP(B13,'10ล้อ+พ่วง'!$B$4:$S$204,17),"chack"))))))</f>
        <v>#REF!</v>
      </c>
      <c r="D13" s="90" t="e">
        <f>IF($A$1=29.5,VLOOKUP(B13,'10ล้อ+พ่วง'!$B$4:$S$204,3),IF($A$1=30.5,VLOOKUP(B13,'10ล้อ+พ่วง'!$B$4:$S$204,6),IF($A$1=31.5,VLOOKUP(B13,'10ล้อ+พ่วง'!$B$4:$S$204,9),IF($A$1=32.5,VLOOKUP(B13,'10ล้อ+พ่วง'!$B$4:$S$204,12),IF($A$1=33.5,VLOOKUP(B13,'10ล้อ+พ่วง'!$B$4:$S$204,15),IF($A$1=34.5,VLOOKUP(B13,'10ล้อ+พ่วง'!$B$4:$S$204,18),"chack"))))))</f>
        <v>#REF!</v>
      </c>
      <c r="G13" s="46">
        <v>5</v>
      </c>
      <c r="H13" s="45" t="e">
        <f t="shared" si="7"/>
        <v>#REF!</v>
      </c>
      <c r="I13" s="45" t="e">
        <f t="shared" si="1"/>
        <v>#REF!</v>
      </c>
      <c r="J13" s="44"/>
      <c r="K13" s="35">
        <v>45</v>
      </c>
      <c r="L13" s="45" t="e">
        <f t="shared" si="2"/>
        <v>#REF!</v>
      </c>
      <c r="M13" s="45" t="e">
        <f t="shared" si="2"/>
        <v>#REF!</v>
      </c>
      <c r="N13" s="44"/>
      <c r="O13" s="35">
        <v>85</v>
      </c>
      <c r="P13" s="45" t="e">
        <f t="shared" si="3"/>
        <v>#REF!</v>
      </c>
      <c r="Q13" s="45" t="e">
        <f t="shared" si="3"/>
        <v>#REF!</v>
      </c>
      <c r="R13" s="46">
        <v>125</v>
      </c>
      <c r="S13" s="45" t="e">
        <f t="shared" si="4"/>
        <v>#REF!</v>
      </c>
      <c r="T13" s="45" t="e">
        <f t="shared" si="4"/>
        <v>#REF!</v>
      </c>
      <c r="U13" s="44"/>
      <c r="V13" s="35">
        <v>152</v>
      </c>
      <c r="W13" s="45" t="e">
        <f t="shared" si="5"/>
        <v>#REF!</v>
      </c>
      <c r="X13" s="45" t="e">
        <f t="shared" si="5"/>
        <v>#REF!</v>
      </c>
      <c r="Y13" s="44"/>
      <c r="Z13" s="35">
        <v>179</v>
      </c>
      <c r="AA13" s="45" t="e">
        <f t="shared" si="6"/>
        <v>#REF!</v>
      </c>
      <c r="AB13" s="45" t="e">
        <f t="shared" si="6"/>
        <v>#REF!</v>
      </c>
    </row>
    <row r="14" spans="1:28">
      <c r="B14" s="31">
        <f t="shared" si="0"/>
        <v>10</v>
      </c>
      <c r="C14" s="90" t="e">
        <f>IF($A$1=29.5,VLOOKUP(B14,'10ล้อ+พ่วง'!$B$4:$S$204,2),IF($A$1=30.5,VLOOKUP(B14,'10ล้อ+พ่วง'!$B$4:$S$204,5),IF($A$1=31.5,VLOOKUP(B14,'10ล้อ+พ่วง'!$B$4:$S$204,8),IF($A$1=32.5,VLOOKUP(B14,'10ล้อ+พ่วง'!$B$4:$S$204,11),IF($A$1=33.5,VLOOKUP(B14,'10ล้อ+พ่วง'!$B$4:$S$204,14),IF($A$1=34.5,VLOOKUP(B14,'10ล้อ+พ่วง'!$B$4:$S$204,17),"chack"))))))</f>
        <v>#REF!</v>
      </c>
      <c r="D14" s="90" t="e">
        <f>IF($A$1=29.5,VLOOKUP(B14,'10ล้อ+พ่วง'!$B$4:$S$204,3),IF($A$1=30.5,VLOOKUP(B14,'10ล้อ+พ่วง'!$B$4:$S$204,6),IF($A$1=31.5,VLOOKUP(B14,'10ล้อ+พ่วง'!$B$4:$S$204,9),IF($A$1=32.5,VLOOKUP(B14,'10ล้อ+พ่วง'!$B$4:$S$204,12),IF($A$1=33.5,VLOOKUP(B14,'10ล้อ+พ่วง'!$B$4:$S$204,15),IF($A$1=34.5,VLOOKUP(B14,'10ล้อ+พ่วง'!$B$4:$S$204,18),"chack"))))))</f>
        <v>#REF!</v>
      </c>
      <c r="G14" s="46">
        <v>6</v>
      </c>
      <c r="H14" s="45" t="e">
        <f t="shared" si="7"/>
        <v>#REF!</v>
      </c>
      <c r="I14" s="45" t="e">
        <f t="shared" si="1"/>
        <v>#REF!</v>
      </c>
      <c r="J14" s="44"/>
      <c r="K14" s="35">
        <v>46</v>
      </c>
      <c r="L14" s="45" t="e">
        <f t="shared" si="2"/>
        <v>#REF!</v>
      </c>
      <c r="M14" s="45" t="e">
        <f t="shared" si="2"/>
        <v>#REF!</v>
      </c>
      <c r="N14" s="44"/>
      <c r="O14" s="35">
        <v>86</v>
      </c>
      <c r="P14" s="45" t="e">
        <f t="shared" si="3"/>
        <v>#REF!</v>
      </c>
      <c r="Q14" s="45" t="e">
        <f t="shared" si="3"/>
        <v>#REF!</v>
      </c>
      <c r="R14" s="46">
        <v>126</v>
      </c>
      <c r="S14" s="45" t="e">
        <f t="shared" si="4"/>
        <v>#REF!</v>
      </c>
      <c r="T14" s="45" t="e">
        <f t="shared" si="4"/>
        <v>#REF!</v>
      </c>
      <c r="U14" s="44"/>
      <c r="V14" s="35">
        <v>153</v>
      </c>
      <c r="W14" s="45" t="e">
        <f t="shared" si="5"/>
        <v>#REF!</v>
      </c>
      <c r="X14" s="45" t="e">
        <f t="shared" si="5"/>
        <v>#REF!</v>
      </c>
      <c r="Y14" s="44"/>
      <c r="Z14" s="35">
        <v>180</v>
      </c>
      <c r="AA14" s="45" t="e">
        <f t="shared" si="6"/>
        <v>#REF!</v>
      </c>
      <c r="AB14" s="45" t="e">
        <f t="shared" si="6"/>
        <v>#REF!</v>
      </c>
    </row>
    <row r="15" spans="1:28">
      <c r="B15" s="31">
        <f t="shared" si="0"/>
        <v>11</v>
      </c>
      <c r="C15" s="90" t="e">
        <f>IF($A$1=29.5,VLOOKUP(B15,'10ล้อ+พ่วง'!$B$4:$S$204,2),IF($A$1=30.5,VLOOKUP(B15,'10ล้อ+พ่วง'!$B$4:$S$204,5),IF($A$1=31.5,VLOOKUP(B15,'10ล้อ+พ่วง'!$B$4:$S$204,8),IF($A$1=32.5,VLOOKUP(B15,'10ล้อ+พ่วง'!$B$4:$S$204,11),IF($A$1=33.5,VLOOKUP(B15,'10ล้อ+พ่วง'!$B$4:$S$204,14),IF($A$1=34.5,VLOOKUP(B15,'10ล้อ+พ่วง'!$B$4:$S$204,17),"chack"))))))</f>
        <v>#REF!</v>
      </c>
      <c r="D15" s="90" t="e">
        <f>IF($A$1=29.5,VLOOKUP(B15,'10ล้อ+พ่วง'!$B$4:$S$204,3),IF($A$1=30.5,VLOOKUP(B15,'10ล้อ+พ่วง'!$B$4:$S$204,6),IF($A$1=31.5,VLOOKUP(B15,'10ล้อ+พ่วง'!$B$4:$S$204,9),IF($A$1=32.5,VLOOKUP(B15,'10ล้อ+พ่วง'!$B$4:$S$204,12),IF($A$1=33.5,VLOOKUP(B15,'10ล้อ+พ่วง'!$B$4:$S$204,15),IF($A$1=34.5,VLOOKUP(B15,'10ล้อ+พ่วง'!$B$4:$S$204,18),"chack"))))))</f>
        <v>#REF!</v>
      </c>
      <c r="G15" s="46">
        <v>7</v>
      </c>
      <c r="H15" s="45" t="e">
        <f t="shared" si="7"/>
        <v>#REF!</v>
      </c>
      <c r="I15" s="45" t="e">
        <f t="shared" si="1"/>
        <v>#REF!</v>
      </c>
      <c r="J15" s="44"/>
      <c r="K15" s="35">
        <v>47</v>
      </c>
      <c r="L15" s="45" t="e">
        <f t="shared" si="2"/>
        <v>#REF!</v>
      </c>
      <c r="M15" s="45" t="e">
        <f t="shared" si="2"/>
        <v>#REF!</v>
      </c>
      <c r="N15" s="44"/>
      <c r="O15" s="35">
        <v>87</v>
      </c>
      <c r="P15" s="45" t="e">
        <f t="shared" si="3"/>
        <v>#REF!</v>
      </c>
      <c r="Q15" s="45" t="e">
        <f t="shared" si="3"/>
        <v>#REF!</v>
      </c>
      <c r="R15" s="46">
        <v>127</v>
      </c>
      <c r="S15" s="45" t="e">
        <f t="shared" si="4"/>
        <v>#REF!</v>
      </c>
      <c r="T15" s="45" t="e">
        <f t="shared" si="4"/>
        <v>#REF!</v>
      </c>
      <c r="U15" s="44"/>
      <c r="V15" s="35">
        <v>154</v>
      </c>
      <c r="W15" s="45" t="e">
        <f t="shared" si="5"/>
        <v>#REF!</v>
      </c>
      <c r="X15" s="45" t="e">
        <f t="shared" si="5"/>
        <v>#REF!</v>
      </c>
      <c r="Y15" s="44"/>
      <c r="Z15" s="35">
        <v>181</v>
      </c>
      <c r="AA15" s="45" t="e">
        <f t="shared" si="6"/>
        <v>#REF!</v>
      </c>
      <c r="AB15" s="45" t="e">
        <f t="shared" si="6"/>
        <v>#REF!</v>
      </c>
    </row>
    <row r="16" spans="1:28">
      <c r="B16" s="31">
        <f t="shared" si="0"/>
        <v>12</v>
      </c>
      <c r="C16" s="90" t="e">
        <f>IF($A$1=29.5,VLOOKUP(B16,'10ล้อ+พ่วง'!$B$4:$S$204,2),IF($A$1=30.5,VLOOKUP(B16,'10ล้อ+พ่วง'!$B$4:$S$204,5),IF($A$1=31.5,VLOOKUP(B16,'10ล้อ+พ่วง'!$B$4:$S$204,8),IF($A$1=32.5,VLOOKUP(B16,'10ล้อ+พ่วง'!$B$4:$S$204,11),IF($A$1=33.5,VLOOKUP(B16,'10ล้อ+พ่วง'!$B$4:$S$204,14),IF($A$1=34.5,VLOOKUP(B16,'10ล้อ+พ่วง'!$B$4:$S$204,17),"chack"))))))</f>
        <v>#REF!</v>
      </c>
      <c r="D16" s="90" t="e">
        <f>IF($A$1=29.5,VLOOKUP(B16,'10ล้อ+พ่วง'!$B$4:$S$204,3),IF($A$1=30.5,VLOOKUP(B16,'10ล้อ+พ่วง'!$B$4:$S$204,6),IF($A$1=31.5,VLOOKUP(B16,'10ล้อ+พ่วง'!$B$4:$S$204,9),IF($A$1=32.5,VLOOKUP(B16,'10ล้อ+พ่วง'!$B$4:$S$204,12),IF($A$1=33.5,VLOOKUP(B16,'10ล้อ+พ่วง'!$B$4:$S$204,15),IF($A$1=34.5,VLOOKUP(B16,'10ล้อ+พ่วง'!$B$4:$S$204,18),"chack"))))))</f>
        <v>#REF!</v>
      </c>
      <c r="G16" s="46">
        <v>8</v>
      </c>
      <c r="H16" s="45" t="e">
        <f t="shared" si="7"/>
        <v>#REF!</v>
      </c>
      <c r="I16" s="45" t="e">
        <f t="shared" si="1"/>
        <v>#REF!</v>
      </c>
      <c r="J16" s="44"/>
      <c r="K16" s="35">
        <v>48</v>
      </c>
      <c r="L16" s="45" t="e">
        <f t="shared" si="2"/>
        <v>#REF!</v>
      </c>
      <c r="M16" s="45" t="e">
        <f t="shared" si="2"/>
        <v>#REF!</v>
      </c>
      <c r="N16" s="44"/>
      <c r="O16" s="35">
        <v>88</v>
      </c>
      <c r="P16" s="45" t="e">
        <f t="shared" si="3"/>
        <v>#REF!</v>
      </c>
      <c r="Q16" s="45" t="e">
        <f t="shared" si="3"/>
        <v>#REF!</v>
      </c>
      <c r="R16" s="46">
        <v>128</v>
      </c>
      <c r="S16" s="45" t="e">
        <f t="shared" si="4"/>
        <v>#REF!</v>
      </c>
      <c r="T16" s="45" t="e">
        <f t="shared" si="4"/>
        <v>#REF!</v>
      </c>
      <c r="U16" s="44"/>
      <c r="V16" s="35">
        <v>155</v>
      </c>
      <c r="W16" s="45" t="e">
        <f t="shared" si="5"/>
        <v>#REF!</v>
      </c>
      <c r="X16" s="45" t="e">
        <f t="shared" si="5"/>
        <v>#REF!</v>
      </c>
      <c r="Y16" s="44"/>
      <c r="Z16" s="35">
        <v>182</v>
      </c>
      <c r="AA16" s="45" t="e">
        <f t="shared" si="6"/>
        <v>#REF!</v>
      </c>
      <c r="AB16" s="45" t="e">
        <f t="shared" si="6"/>
        <v>#REF!</v>
      </c>
    </row>
    <row r="17" spans="2:28">
      <c r="B17" s="31">
        <f t="shared" si="0"/>
        <v>13</v>
      </c>
      <c r="C17" s="90" t="e">
        <f>IF($A$1=29.5,VLOOKUP(B17,'10ล้อ+พ่วง'!$B$4:$S$204,2),IF($A$1=30.5,VLOOKUP(B17,'10ล้อ+พ่วง'!$B$4:$S$204,5),IF($A$1=31.5,VLOOKUP(B17,'10ล้อ+พ่วง'!$B$4:$S$204,8),IF($A$1=32.5,VLOOKUP(B17,'10ล้อ+พ่วง'!$B$4:$S$204,11),IF($A$1=33.5,VLOOKUP(B17,'10ล้อ+พ่วง'!$B$4:$S$204,14),IF($A$1=34.5,VLOOKUP(B17,'10ล้อ+พ่วง'!$B$4:$S$204,17),"chack"))))))</f>
        <v>#REF!</v>
      </c>
      <c r="D17" s="90" t="e">
        <f>IF($A$1=29.5,VLOOKUP(B17,'10ล้อ+พ่วง'!$B$4:$S$204,3),IF($A$1=30.5,VLOOKUP(B17,'10ล้อ+พ่วง'!$B$4:$S$204,6),IF($A$1=31.5,VLOOKUP(B17,'10ล้อ+พ่วง'!$B$4:$S$204,9),IF($A$1=32.5,VLOOKUP(B17,'10ล้อ+พ่วง'!$B$4:$S$204,12),IF($A$1=33.5,VLOOKUP(B17,'10ล้อ+พ่วง'!$B$4:$S$204,15),IF($A$1=34.5,VLOOKUP(B17,'10ล้อ+พ่วง'!$B$4:$S$204,18),"chack"))))))</f>
        <v>#REF!</v>
      </c>
      <c r="G17" s="46">
        <v>9</v>
      </c>
      <c r="H17" s="45" t="e">
        <f t="shared" si="7"/>
        <v>#REF!</v>
      </c>
      <c r="I17" s="45" t="e">
        <f t="shared" si="1"/>
        <v>#REF!</v>
      </c>
      <c r="J17" s="44"/>
      <c r="K17" s="35">
        <v>49</v>
      </c>
      <c r="L17" s="45" t="e">
        <f t="shared" si="2"/>
        <v>#REF!</v>
      </c>
      <c r="M17" s="45" t="e">
        <f t="shared" si="2"/>
        <v>#REF!</v>
      </c>
      <c r="N17" s="44"/>
      <c r="O17" s="35">
        <v>89</v>
      </c>
      <c r="P17" s="45" t="e">
        <f t="shared" si="3"/>
        <v>#REF!</v>
      </c>
      <c r="Q17" s="45" t="e">
        <f t="shared" si="3"/>
        <v>#REF!</v>
      </c>
      <c r="R17" s="46">
        <v>129</v>
      </c>
      <c r="S17" s="45" t="e">
        <f t="shared" si="4"/>
        <v>#REF!</v>
      </c>
      <c r="T17" s="45" t="e">
        <f t="shared" si="4"/>
        <v>#REF!</v>
      </c>
      <c r="U17" s="44"/>
      <c r="V17" s="35">
        <v>156</v>
      </c>
      <c r="W17" s="45" t="e">
        <f t="shared" si="5"/>
        <v>#REF!</v>
      </c>
      <c r="X17" s="45" t="e">
        <f t="shared" si="5"/>
        <v>#REF!</v>
      </c>
      <c r="Y17" s="44"/>
      <c r="Z17" s="35">
        <v>183</v>
      </c>
      <c r="AA17" s="45" t="e">
        <f t="shared" si="6"/>
        <v>#REF!</v>
      </c>
      <c r="AB17" s="45" t="e">
        <f t="shared" si="6"/>
        <v>#REF!</v>
      </c>
    </row>
    <row r="18" spans="2:28">
      <c r="B18" s="31">
        <f t="shared" si="0"/>
        <v>14</v>
      </c>
      <c r="C18" s="90" t="e">
        <f>IF($A$1=29.5,VLOOKUP(B18,'10ล้อ+พ่วง'!$B$4:$S$204,2),IF($A$1=30.5,VLOOKUP(B18,'10ล้อ+พ่วง'!$B$4:$S$204,5),IF($A$1=31.5,VLOOKUP(B18,'10ล้อ+พ่วง'!$B$4:$S$204,8),IF($A$1=32.5,VLOOKUP(B18,'10ล้อ+พ่วง'!$B$4:$S$204,11),IF($A$1=33.5,VLOOKUP(B18,'10ล้อ+พ่วง'!$B$4:$S$204,14),IF($A$1=34.5,VLOOKUP(B18,'10ล้อ+พ่วง'!$B$4:$S$204,17),"chack"))))))</f>
        <v>#REF!</v>
      </c>
      <c r="D18" s="90" t="e">
        <f>IF($A$1=29.5,VLOOKUP(B18,'10ล้อ+พ่วง'!$B$4:$S$204,3),IF($A$1=30.5,VLOOKUP(B18,'10ล้อ+พ่วง'!$B$4:$S$204,6),IF($A$1=31.5,VLOOKUP(B18,'10ล้อ+พ่วง'!$B$4:$S$204,9),IF($A$1=32.5,VLOOKUP(B18,'10ล้อ+พ่วง'!$B$4:$S$204,12),IF($A$1=33.5,VLOOKUP(B18,'10ล้อ+พ่วง'!$B$4:$S$204,15),IF($A$1=34.5,VLOOKUP(B18,'10ล้อ+พ่วง'!$B$4:$S$204,18),"chack"))))))</f>
        <v>#REF!</v>
      </c>
      <c r="G18" s="46">
        <v>10</v>
      </c>
      <c r="H18" s="45" t="e">
        <f t="shared" si="7"/>
        <v>#REF!</v>
      </c>
      <c r="I18" s="45" t="e">
        <f t="shared" si="1"/>
        <v>#REF!</v>
      </c>
      <c r="J18" s="44"/>
      <c r="K18" s="35">
        <v>50</v>
      </c>
      <c r="L18" s="45" t="e">
        <f t="shared" si="2"/>
        <v>#REF!</v>
      </c>
      <c r="M18" s="45" t="e">
        <f t="shared" si="2"/>
        <v>#REF!</v>
      </c>
      <c r="N18" s="44"/>
      <c r="O18" s="35">
        <v>90</v>
      </c>
      <c r="P18" s="45" t="e">
        <f t="shared" si="3"/>
        <v>#REF!</v>
      </c>
      <c r="Q18" s="45" t="e">
        <f t="shared" si="3"/>
        <v>#REF!</v>
      </c>
      <c r="R18" s="46">
        <v>130</v>
      </c>
      <c r="S18" s="45" t="e">
        <f t="shared" si="4"/>
        <v>#REF!</v>
      </c>
      <c r="T18" s="45" t="e">
        <f t="shared" si="4"/>
        <v>#REF!</v>
      </c>
      <c r="U18" s="44"/>
      <c r="V18" s="35">
        <v>157</v>
      </c>
      <c r="W18" s="45" t="e">
        <f t="shared" si="5"/>
        <v>#REF!</v>
      </c>
      <c r="X18" s="45" t="e">
        <f t="shared" si="5"/>
        <v>#REF!</v>
      </c>
      <c r="Y18" s="44"/>
      <c r="Z18" s="35">
        <v>184</v>
      </c>
      <c r="AA18" s="45" t="e">
        <f t="shared" si="6"/>
        <v>#REF!</v>
      </c>
      <c r="AB18" s="45" t="e">
        <f t="shared" si="6"/>
        <v>#REF!</v>
      </c>
    </row>
    <row r="19" spans="2:28">
      <c r="B19" s="31">
        <f t="shared" si="0"/>
        <v>15</v>
      </c>
      <c r="C19" s="90" t="e">
        <f>IF($A$1=29.5,VLOOKUP(B19,'10ล้อ+พ่วง'!$B$4:$S$204,2),IF($A$1=30.5,VLOOKUP(B19,'10ล้อ+พ่วง'!$B$4:$S$204,5),IF($A$1=31.5,VLOOKUP(B19,'10ล้อ+พ่วง'!$B$4:$S$204,8),IF($A$1=32.5,VLOOKUP(B19,'10ล้อ+พ่วง'!$B$4:$S$204,11),IF($A$1=33.5,VLOOKUP(B19,'10ล้อ+พ่วง'!$B$4:$S$204,14),IF($A$1=34.5,VLOOKUP(B19,'10ล้อ+พ่วง'!$B$4:$S$204,17),"chack"))))))</f>
        <v>#REF!</v>
      </c>
      <c r="D19" s="90" t="e">
        <f>IF($A$1=29.5,VLOOKUP(B19,'10ล้อ+พ่วง'!$B$4:$S$204,3),IF($A$1=30.5,VLOOKUP(B19,'10ล้อ+พ่วง'!$B$4:$S$204,6),IF($A$1=31.5,VLOOKUP(B19,'10ล้อ+พ่วง'!$B$4:$S$204,9),IF($A$1=32.5,VLOOKUP(B19,'10ล้อ+พ่วง'!$B$4:$S$204,12),IF($A$1=33.5,VLOOKUP(B19,'10ล้อ+พ่วง'!$B$4:$S$204,15),IF($A$1=34.5,VLOOKUP(B19,'10ล้อ+พ่วง'!$B$4:$S$204,18),"chack"))))))</f>
        <v>#REF!</v>
      </c>
      <c r="G19" s="46">
        <v>11</v>
      </c>
      <c r="H19" s="45" t="e">
        <f t="shared" si="7"/>
        <v>#REF!</v>
      </c>
      <c r="I19" s="45" t="e">
        <f t="shared" si="1"/>
        <v>#REF!</v>
      </c>
      <c r="J19" s="44"/>
      <c r="K19" s="35">
        <v>51</v>
      </c>
      <c r="L19" s="45" t="e">
        <f t="shared" si="2"/>
        <v>#REF!</v>
      </c>
      <c r="M19" s="45" t="e">
        <f t="shared" si="2"/>
        <v>#REF!</v>
      </c>
      <c r="N19" s="44"/>
      <c r="O19" s="35">
        <v>91</v>
      </c>
      <c r="P19" s="45" t="e">
        <f t="shared" si="3"/>
        <v>#REF!</v>
      </c>
      <c r="Q19" s="45" t="e">
        <f t="shared" si="3"/>
        <v>#REF!</v>
      </c>
      <c r="R19" s="46">
        <v>131</v>
      </c>
      <c r="S19" s="45" t="e">
        <f t="shared" si="4"/>
        <v>#REF!</v>
      </c>
      <c r="T19" s="45" t="e">
        <f t="shared" si="4"/>
        <v>#REF!</v>
      </c>
      <c r="U19" s="44"/>
      <c r="V19" s="35">
        <v>158</v>
      </c>
      <c r="W19" s="45" t="e">
        <f t="shared" si="5"/>
        <v>#REF!</v>
      </c>
      <c r="X19" s="45" t="e">
        <f t="shared" si="5"/>
        <v>#REF!</v>
      </c>
      <c r="Y19" s="44"/>
      <c r="Z19" s="35">
        <v>185</v>
      </c>
      <c r="AA19" s="45" t="e">
        <f t="shared" si="6"/>
        <v>#REF!</v>
      </c>
      <c r="AB19" s="45" t="e">
        <f t="shared" si="6"/>
        <v>#REF!</v>
      </c>
    </row>
    <row r="20" spans="2:28">
      <c r="B20" s="31">
        <f t="shared" si="0"/>
        <v>16</v>
      </c>
      <c r="C20" s="90" t="e">
        <f>IF($A$1=29.5,VLOOKUP(B20,'10ล้อ+พ่วง'!$B$4:$S$204,2),IF($A$1=30.5,VLOOKUP(B20,'10ล้อ+พ่วง'!$B$4:$S$204,5),IF($A$1=31.5,VLOOKUP(B20,'10ล้อ+พ่วง'!$B$4:$S$204,8),IF($A$1=32.5,VLOOKUP(B20,'10ล้อ+พ่วง'!$B$4:$S$204,11),IF($A$1=33.5,VLOOKUP(B20,'10ล้อ+พ่วง'!$B$4:$S$204,14),IF($A$1=34.5,VLOOKUP(B20,'10ล้อ+พ่วง'!$B$4:$S$204,17),"chack"))))))</f>
        <v>#REF!</v>
      </c>
      <c r="D20" s="90" t="e">
        <f>IF($A$1=29.5,VLOOKUP(B20,'10ล้อ+พ่วง'!$B$4:$S$204,3),IF($A$1=30.5,VLOOKUP(B20,'10ล้อ+พ่วง'!$B$4:$S$204,6),IF($A$1=31.5,VLOOKUP(B20,'10ล้อ+พ่วง'!$B$4:$S$204,9),IF($A$1=32.5,VLOOKUP(B20,'10ล้อ+พ่วง'!$B$4:$S$204,12),IF($A$1=33.5,VLOOKUP(B20,'10ล้อ+พ่วง'!$B$4:$S$204,15),IF($A$1=34.5,VLOOKUP(B20,'10ล้อ+พ่วง'!$B$4:$S$204,18),"chack"))))))</f>
        <v>#REF!</v>
      </c>
      <c r="G20" s="46">
        <v>12</v>
      </c>
      <c r="H20" s="45" t="e">
        <f t="shared" si="7"/>
        <v>#REF!</v>
      </c>
      <c r="I20" s="45" t="e">
        <f t="shared" si="1"/>
        <v>#REF!</v>
      </c>
      <c r="J20" s="44"/>
      <c r="K20" s="35">
        <v>52</v>
      </c>
      <c r="L20" s="45" t="e">
        <f t="shared" si="2"/>
        <v>#REF!</v>
      </c>
      <c r="M20" s="45" t="e">
        <f t="shared" si="2"/>
        <v>#REF!</v>
      </c>
      <c r="N20" s="44"/>
      <c r="O20" s="35">
        <v>92</v>
      </c>
      <c r="P20" s="45" t="e">
        <f t="shared" si="3"/>
        <v>#REF!</v>
      </c>
      <c r="Q20" s="45" t="e">
        <f t="shared" si="3"/>
        <v>#REF!</v>
      </c>
      <c r="R20" s="46">
        <v>132</v>
      </c>
      <c r="S20" s="45" t="e">
        <f t="shared" si="4"/>
        <v>#REF!</v>
      </c>
      <c r="T20" s="45" t="e">
        <f t="shared" si="4"/>
        <v>#REF!</v>
      </c>
      <c r="U20" s="44"/>
      <c r="V20" s="35">
        <v>159</v>
      </c>
      <c r="W20" s="45" t="e">
        <f t="shared" si="5"/>
        <v>#REF!</v>
      </c>
      <c r="X20" s="45" t="e">
        <f t="shared" si="5"/>
        <v>#REF!</v>
      </c>
      <c r="Y20" s="44"/>
      <c r="Z20" s="35">
        <v>186</v>
      </c>
      <c r="AA20" s="45" t="e">
        <f t="shared" si="6"/>
        <v>#REF!</v>
      </c>
      <c r="AB20" s="45" t="e">
        <f t="shared" si="6"/>
        <v>#REF!</v>
      </c>
    </row>
    <row r="21" spans="2:28">
      <c r="B21" s="31">
        <f t="shared" si="0"/>
        <v>17</v>
      </c>
      <c r="C21" s="90" t="e">
        <f>IF($A$1=29.5,VLOOKUP(B21,'10ล้อ+พ่วง'!$B$4:$S$204,2),IF($A$1=30.5,VLOOKUP(B21,'10ล้อ+พ่วง'!$B$4:$S$204,5),IF($A$1=31.5,VLOOKUP(B21,'10ล้อ+พ่วง'!$B$4:$S$204,8),IF($A$1=32.5,VLOOKUP(B21,'10ล้อ+พ่วง'!$B$4:$S$204,11),IF($A$1=33.5,VLOOKUP(B21,'10ล้อ+พ่วง'!$B$4:$S$204,14),IF($A$1=34.5,VLOOKUP(B21,'10ล้อ+พ่วง'!$B$4:$S$204,17),"chack"))))))</f>
        <v>#REF!</v>
      </c>
      <c r="D21" s="90" t="e">
        <f>IF($A$1=29.5,VLOOKUP(B21,'10ล้อ+พ่วง'!$B$4:$S$204,3),IF($A$1=30.5,VLOOKUP(B21,'10ล้อ+พ่วง'!$B$4:$S$204,6),IF($A$1=31.5,VLOOKUP(B21,'10ล้อ+พ่วง'!$B$4:$S$204,9),IF($A$1=32.5,VLOOKUP(B21,'10ล้อ+พ่วง'!$B$4:$S$204,12),IF($A$1=33.5,VLOOKUP(B21,'10ล้อ+พ่วง'!$B$4:$S$204,15),IF($A$1=34.5,VLOOKUP(B21,'10ล้อ+พ่วง'!$B$4:$S$204,18),"chack"))))))</f>
        <v>#REF!</v>
      </c>
      <c r="G21" s="46">
        <v>13</v>
      </c>
      <c r="H21" s="45" t="e">
        <f t="shared" si="7"/>
        <v>#REF!</v>
      </c>
      <c r="I21" s="45" t="e">
        <f t="shared" si="1"/>
        <v>#REF!</v>
      </c>
      <c r="J21" s="44"/>
      <c r="K21" s="35">
        <v>53</v>
      </c>
      <c r="L21" s="45" t="e">
        <f t="shared" si="2"/>
        <v>#REF!</v>
      </c>
      <c r="M21" s="45" t="e">
        <f t="shared" si="2"/>
        <v>#REF!</v>
      </c>
      <c r="N21" s="44"/>
      <c r="O21" s="35">
        <v>93</v>
      </c>
      <c r="P21" s="45" t="e">
        <f t="shared" si="3"/>
        <v>#REF!</v>
      </c>
      <c r="Q21" s="45" t="e">
        <f t="shared" si="3"/>
        <v>#REF!</v>
      </c>
      <c r="R21" s="46">
        <v>133</v>
      </c>
      <c r="S21" s="45" t="e">
        <f t="shared" si="4"/>
        <v>#REF!</v>
      </c>
      <c r="T21" s="45" t="e">
        <f t="shared" si="4"/>
        <v>#REF!</v>
      </c>
      <c r="U21" s="44"/>
      <c r="V21" s="35">
        <v>160</v>
      </c>
      <c r="W21" s="45" t="e">
        <f t="shared" si="5"/>
        <v>#REF!</v>
      </c>
      <c r="X21" s="45" t="e">
        <f t="shared" si="5"/>
        <v>#REF!</v>
      </c>
      <c r="Y21" s="44"/>
      <c r="Z21" s="35">
        <v>187</v>
      </c>
      <c r="AA21" s="45" t="e">
        <f t="shared" si="6"/>
        <v>#REF!</v>
      </c>
      <c r="AB21" s="45" t="e">
        <f t="shared" si="6"/>
        <v>#REF!</v>
      </c>
    </row>
    <row r="22" spans="2:28">
      <c r="B22" s="31">
        <f t="shared" si="0"/>
        <v>18</v>
      </c>
      <c r="C22" s="90" t="e">
        <f>IF($A$1=29.5,VLOOKUP(B22,'10ล้อ+พ่วง'!$B$4:$S$204,2),IF($A$1=30.5,VLOOKUP(B22,'10ล้อ+พ่วง'!$B$4:$S$204,5),IF($A$1=31.5,VLOOKUP(B22,'10ล้อ+พ่วง'!$B$4:$S$204,8),IF($A$1=32.5,VLOOKUP(B22,'10ล้อ+พ่วง'!$B$4:$S$204,11),IF($A$1=33.5,VLOOKUP(B22,'10ล้อ+พ่วง'!$B$4:$S$204,14),IF($A$1=34.5,VLOOKUP(B22,'10ล้อ+พ่วง'!$B$4:$S$204,17),"chack"))))))</f>
        <v>#REF!</v>
      </c>
      <c r="D22" s="90" t="e">
        <f>IF($A$1=29.5,VLOOKUP(B22,'10ล้อ+พ่วง'!$B$4:$S$204,3),IF($A$1=30.5,VLOOKUP(B22,'10ล้อ+พ่วง'!$B$4:$S$204,6),IF($A$1=31.5,VLOOKUP(B22,'10ล้อ+พ่วง'!$B$4:$S$204,9),IF($A$1=32.5,VLOOKUP(B22,'10ล้อ+พ่วง'!$B$4:$S$204,12),IF($A$1=33.5,VLOOKUP(B22,'10ล้อ+พ่วง'!$B$4:$S$204,15),IF($A$1=34.5,VLOOKUP(B22,'10ล้อ+พ่วง'!$B$4:$S$204,18),"chack"))))))</f>
        <v>#REF!</v>
      </c>
      <c r="G22" s="46">
        <v>14</v>
      </c>
      <c r="H22" s="45" t="e">
        <f t="shared" si="7"/>
        <v>#REF!</v>
      </c>
      <c r="I22" s="45" t="e">
        <f t="shared" si="1"/>
        <v>#REF!</v>
      </c>
      <c r="J22" s="44"/>
      <c r="K22" s="35">
        <v>54</v>
      </c>
      <c r="L22" s="45" t="e">
        <f t="shared" si="2"/>
        <v>#REF!</v>
      </c>
      <c r="M22" s="45" t="e">
        <f t="shared" si="2"/>
        <v>#REF!</v>
      </c>
      <c r="N22" s="44"/>
      <c r="O22" s="35">
        <v>94</v>
      </c>
      <c r="P22" s="45" t="e">
        <f t="shared" si="3"/>
        <v>#REF!</v>
      </c>
      <c r="Q22" s="45" t="e">
        <f t="shared" si="3"/>
        <v>#REF!</v>
      </c>
      <c r="R22" s="46">
        <v>134</v>
      </c>
      <c r="S22" s="45" t="e">
        <f t="shared" si="4"/>
        <v>#REF!</v>
      </c>
      <c r="T22" s="45" t="e">
        <f t="shared" si="4"/>
        <v>#REF!</v>
      </c>
      <c r="U22" s="44"/>
      <c r="V22" s="35">
        <v>161</v>
      </c>
      <c r="W22" s="45" t="e">
        <f t="shared" si="5"/>
        <v>#REF!</v>
      </c>
      <c r="X22" s="45" t="e">
        <f t="shared" si="5"/>
        <v>#REF!</v>
      </c>
      <c r="Y22" s="44"/>
      <c r="Z22" s="35">
        <v>188</v>
      </c>
      <c r="AA22" s="45" t="e">
        <f t="shared" si="6"/>
        <v>#REF!</v>
      </c>
      <c r="AB22" s="45" t="e">
        <f t="shared" si="6"/>
        <v>#REF!</v>
      </c>
    </row>
    <row r="23" spans="2:28">
      <c r="B23" s="31">
        <f t="shared" si="0"/>
        <v>19</v>
      </c>
      <c r="C23" s="90" t="e">
        <f>IF($A$1=29.5,VLOOKUP(B23,'10ล้อ+พ่วง'!$B$4:$S$204,2),IF($A$1=30.5,VLOOKUP(B23,'10ล้อ+พ่วง'!$B$4:$S$204,5),IF($A$1=31.5,VLOOKUP(B23,'10ล้อ+พ่วง'!$B$4:$S$204,8),IF($A$1=32.5,VLOOKUP(B23,'10ล้อ+พ่วง'!$B$4:$S$204,11),IF($A$1=33.5,VLOOKUP(B23,'10ล้อ+พ่วง'!$B$4:$S$204,14),IF($A$1=34.5,VLOOKUP(B23,'10ล้อ+พ่วง'!$B$4:$S$204,17),"chack"))))))</f>
        <v>#REF!</v>
      </c>
      <c r="D23" s="90" t="e">
        <f>IF($A$1=29.5,VLOOKUP(B23,'10ล้อ+พ่วง'!$B$4:$S$204,3),IF($A$1=30.5,VLOOKUP(B23,'10ล้อ+พ่วง'!$B$4:$S$204,6),IF($A$1=31.5,VLOOKUP(B23,'10ล้อ+พ่วง'!$B$4:$S$204,9),IF($A$1=32.5,VLOOKUP(B23,'10ล้อ+พ่วง'!$B$4:$S$204,12),IF($A$1=33.5,VLOOKUP(B23,'10ล้อ+พ่วง'!$B$4:$S$204,15),IF($A$1=34.5,VLOOKUP(B23,'10ล้อ+พ่วง'!$B$4:$S$204,18),"chack"))))))</f>
        <v>#REF!</v>
      </c>
      <c r="G23" s="46">
        <v>15</v>
      </c>
      <c r="H23" s="45" t="e">
        <f t="shared" si="7"/>
        <v>#REF!</v>
      </c>
      <c r="I23" s="45" t="e">
        <f t="shared" si="1"/>
        <v>#REF!</v>
      </c>
      <c r="J23" s="44"/>
      <c r="K23" s="35">
        <v>55</v>
      </c>
      <c r="L23" s="45" t="e">
        <f t="shared" si="2"/>
        <v>#REF!</v>
      </c>
      <c r="M23" s="45" t="e">
        <f t="shared" si="2"/>
        <v>#REF!</v>
      </c>
      <c r="N23" s="44"/>
      <c r="O23" s="35">
        <v>95</v>
      </c>
      <c r="P23" s="45" t="e">
        <f t="shared" si="3"/>
        <v>#REF!</v>
      </c>
      <c r="Q23" s="45" t="e">
        <f t="shared" si="3"/>
        <v>#REF!</v>
      </c>
      <c r="R23" s="46">
        <v>135</v>
      </c>
      <c r="S23" s="45" t="e">
        <f t="shared" si="4"/>
        <v>#REF!</v>
      </c>
      <c r="T23" s="45" t="e">
        <f t="shared" si="4"/>
        <v>#REF!</v>
      </c>
      <c r="U23" s="44"/>
      <c r="V23" s="35">
        <v>162</v>
      </c>
      <c r="W23" s="45" t="e">
        <f t="shared" si="5"/>
        <v>#REF!</v>
      </c>
      <c r="X23" s="45" t="e">
        <f t="shared" si="5"/>
        <v>#REF!</v>
      </c>
      <c r="Y23" s="44"/>
      <c r="Z23" s="35">
        <v>189</v>
      </c>
      <c r="AA23" s="45" t="e">
        <f t="shared" si="6"/>
        <v>#REF!</v>
      </c>
      <c r="AB23" s="45" t="e">
        <f t="shared" si="6"/>
        <v>#REF!</v>
      </c>
    </row>
    <row r="24" spans="2:28">
      <c r="B24" s="31">
        <f t="shared" si="0"/>
        <v>20</v>
      </c>
      <c r="C24" s="90" t="e">
        <f>IF($A$1=29.5,VLOOKUP(B24,'10ล้อ+พ่วง'!$B$4:$S$204,2),IF($A$1=30.5,VLOOKUP(B24,'10ล้อ+พ่วง'!$B$4:$S$204,5),IF($A$1=31.5,VLOOKUP(B24,'10ล้อ+พ่วง'!$B$4:$S$204,8),IF($A$1=32.5,VLOOKUP(B24,'10ล้อ+พ่วง'!$B$4:$S$204,11),IF($A$1=33.5,VLOOKUP(B24,'10ล้อ+พ่วง'!$B$4:$S$204,14),IF($A$1=34.5,VLOOKUP(B24,'10ล้อ+พ่วง'!$B$4:$S$204,17),"chack"))))))</f>
        <v>#REF!</v>
      </c>
      <c r="D24" s="90" t="e">
        <f>IF($A$1=29.5,VLOOKUP(B24,'10ล้อ+พ่วง'!$B$4:$S$204,3),IF($A$1=30.5,VLOOKUP(B24,'10ล้อ+พ่วง'!$B$4:$S$204,6),IF($A$1=31.5,VLOOKUP(B24,'10ล้อ+พ่วง'!$B$4:$S$204,9),IF($A$1=32.5,VLOOKUP(B24,'10ล้อ+พ่วง'!$B$4:$S$204,12),IF($A$1=33.5,VLOOKUP(B24,'10ล้อ+พ่วง'!$B$4:$S$204,15),IF($A$1=34.5,VLOOKUP(B24,'10ล้อ+พ่วง'!$B$4:$S$204,18),"chack"))))))</f>
        <v>#REF!</v>
      </c>
      <c r="G24" s="46">
        <v>16</v>
      </c>
      <c r="H24" s="45" t="e">
        <f t="shared" si="7"/>
        <v>#REF!</v>
      </c>
      <c r="I24" s="45" t="e">
        <f t="shared" si="1"/>
        <v>#REF!</v>
      </c>
      <c r="J24" s="44"/>
      <c r="K24" s="35">
        <v>56</v>
      </c>
      <c r="L24" s="45" t="e">
        <f t="shared" si="2"/>
        <v>#REF!</v>
      </c>
      <c r="M24" s="45" t="e">
        <f t="shared" si="2"/>
        <v>#REF!</v>
      </c>
      <c r="N24" s="44"/>
      <c r="O24" s="35">
        <v>96</v>
      </c>
      <c r="P24" s="45" t="e">
        <f t="shared" si="3"/>
        <v>#REF!</v>
      </c>
      <c r="Q24" s="45" t="e">
        <f t="shared" si="3"/>
        <v>#REF!</v>
      </c>
      <c r="R24" s="46">
        <v>136</v>
      </c>
      <c r="S24" s="45" t="e">
        <f t="shared" si="4"/>
        <v>#REF!</v>
      </c>
      <c r="T24" s="45" t="e">
        <f t="shared" si="4"/>
        <v>#REF!</v>
      </c>
      <c r="U24" s="44"/>
      <c r="V24" s="35">
        <v>163</v>
      </c>
      <c r="W24" s="45" t="e">
        <f t="shared" si="5"/>
        <v>#REF!</v>
      </c>
      <c r="X24" s="45" t="e">
        <f t="shared" si="5"/>
        <v>#REF!</v>
      </c>
      <c r="Y24" s="44"/>
      <c r="Z24" s="35">
        <v>190</v>
      </c>
      <c r="AA24" s="45" t="e">
        <f t="shared" si="6"/>
        <v>#REF!</v>
      </c>
      <c r="AB24" s="45" t="e">
        <f t="shared" si="6"/>
        <v>#REF!</v>
      </c>
    </row>
    <row r="25" spans="2:28">
      <c r="B25" s="31">
        <f t="shared" si="0"/>
        <v>21</v>
      </c>
      <c r="C25" s="90" t="e">
        <f>IF($A$1=29.5,VLOOKUP(B25,'10ล้อ+พ่วง'!$B$4:$S$204,2),IF($A$1=30.5,VLOOKUP(B25,'10ล้อ+พ่วง'!$B$4:$S$204,5),IF($A$1=31.5,VLOOKUP(B25,'10ล้อ+พ่วง'!$B$4:$S$204,8),IF($A$1=32.5,VLOOKUP(B25,'10ล้อ+พ่วง'!$B$4:$S$204,11),IF($A$1=33.5,VLOOKUP(B25,'10ล้อ+พ่วง'!$B$4:$S$204,14),IF($A$1=34.5,VLOOKUP(B25,'10ล้อ+พ่วง'!$B$4:$S$204,17),"chack"))))))</f>
        <v>#REF!</v>
      </c>
      <c r="D25" s="90" t="e">
        <f>IF($A$1=29.5,VLOOKUP(B25,'10ล้อ+พ่วง'!$B$4:$S$204,3),IF($A$1=30.5,VLOOKUP(B25,'10ล้อ+พ่วง'!$B$4:$S$204,6),IF($A$1=31.5,VLOOKUP(B25,'10ล้อ+พ่วง'!$B$4:$S$204,9),IF($A$1=32.5,VLOOKUP(B25,'10ล้อ+พ่วง'!$B$4:$S$204,12),IF($A$1=33.5,VLOOKUP(B25,'10ล้อ+พ่วง'!$B$4:$S$204,15),IF($A$1=34.5,VLOOKUP(B25,'10ล้อ+พ่วง'!$B$4:$S$204,18),"chack"))))))</f>
        <v>#REF!</v>
      </c>
      <c r="G25" s="46">
        <v>17</v>
      </c>
      <c r="H25" s="45" t="e">
        <f t="shared" si="7"/>
        <v>#REF!</v>
      </c>
      <c r="I25" s="45" t="e">
        <f t="shared" si="1"/>
        <v>#REF!</v>
      </c>
      <c r="J25" s="44"/>
      <c r="K25" s="35">
        <v>57</v>
      </c>
      <c r="L25" s="45" t="e">
        <f t="shared" si="2"/>
        <v>#REF!</v>
      </c>
      <c r="M25" s="45" t="e">
        <f t="shared" si="2"/>
        <v>#REF!</v>
      </c>
      <c r="N25" s="44"/>
      <c r="O25" s="35">
        <v>97</v>
      </c>
      <c r="P25" s="45" t="e">
        <f t="shared" si="3"/>
        <v>#REF!</v>
      </c>
      <c r="Q25" s="45" t="e">
        <f t="shared" si="3"/>
        <v>#REF!</v>
      </c>
      <c r="R25" s="46">
        <v>137</v>
      </c>
      <c r="S25" s="45" t="e">
        <f t="shared" si="4"/>
        <v>#REF!</v>
      </c>
      <c r="T25" s="45" t="e">
        <f t="shared" si="4"/>
        <v>#REF!</v>
      </c>
      <c r="U25" s="44"/>
      <c r="V25" s="35">
        <v>164</v>
      </c>
      <c r="W25" s="45" t="e">
        <f t="shared" si="5"/>
        <v>#REF!</v>
      </c>
      <c r="X25" s="45" t="e">
        <f t="shared" si="5"/>
        <v>#REF!</v>
      </c>
      <c r="Y25" s="44"/>
      <c r="Z25" s="35">
        <v>191</v>
      </c>
      <c r="AA25" s="45" t="e">
        <f t="shared" si="6"/>
        <v>#REF!</v>
      </c>
      <c r="AB25" s="45" t="e">
        <f t="shared" si="6"/>
        <v>#REF!</v>
      </c>
    </row>
    <row r="26" spans="2:28">
      <c r="B26" s="31">
        <f t="shared" si="0"/>
        <v>22</v>
      </c>
      <c r="C26" s="90" t="e">
        <f>IF($A$1=29.5,VLOOKUP(B26,'10ล้อ+พ่วง'!$B$4:$S$204,2),IF($A$1=30.5,VLOOKUP(B26,'10ล้อ+พ่วง'!$B$4:$S$204,5),IF($A$1=31.5,VLOOKUP(B26,'10ล้อ+พ่วง'!$B$4:$S$204,8),IF($A$1=32.5,VLOOKUP(B26,'10ล้อ+พ่วง'!$B$4:$S$204,11),IF($A$1=33.5,VLOOKUP(B26,'10ล้อ+พ่วง'!$B$4:$S$204,14),IF($A$1=34.5,VLOOKUP(B26,'10ล้อ+พ่วง'!$B$4:$S$204,17),"chack"))))))</f>
        <v>#REF!</v>
      </c>
      <c r="D26" s="90" t="e">
        <f>IF($A$1=29.5,VLOOKUP(B26,'10ล้อ+พ่วง'!$B$4:$S$204,3),IF($A$1=30.5,VLOOKUP(B26,'10ล้อ+พ่วง'!$B$4:$S$204,6),IF($A$1=31.5,VLOOKUP(B26,'10ล้อ+พ่วง'!$B$4:$S$204,9),IF($A$1=32.5,VLOOKUP(B26,'10ล้อ+พ่วง'!$B$4:$S$204,12),IF($A$1=33.5,VLOOKUP(B26,'10ล้อ+พ่วง'!$B$4:$S$204,15),IF($A$1=34.5,VLOOKUP(B26,'10ล้อ+พ่วง'!$B$4:$S$204,18),"chack"))))))</f>
        <v>#REF!</v>
      </c>
      <c r="G26" s="46">
        <v>18</v>
      </c>
      <c r="H26" s="45" t="e">
        <f t="shared" si="7"/>
        <v>#REF!</v>
      </c>
      <c r="I26" s="45" t="e">
        <f t="shared" si="1"/>
        <v>#REF!</v>
      </c>
      <c r="J26" s="44"/>
      <c r="K26" s="35">
        <v>58</v>
      </c>
      <c r="L26" s="45" t="e">
        <f t="shared" ref="L26:M41" si="8">C62</f>
        <v>#REF!</v>
      </c>
      <c r="M26" s="45" t="e">
        <f t="shared" si="8"/>
        <v>#REF!</v>
      </c>
      <c r="N26" s="44"/>
      <c r="O26" s="35">
        <v>98</v>
      </c>
      <c r="P26" s="45" t="e">
        <f t="shared" ref="P26:Q41" si="9">C102</f>
        <v>#REF!</v>
      </c>
      <c r="Q26" s="45" t="e">
        <f t="shared" si="9"/>
        <v>#REF!</v>
      </c>
      <c r="R26" s="46">
        <v>138</v>
      </c>
      <c r="S26" s="45" t="e">
        <f t="shared" ref="S26:T35" si="10">C142</f>
        <v>#REF!</v>
      </c>
      <c r="T26" s="45" t="e">
        <f t="shared" si="10"/>
        <v>#REF!</v>
      </c>
      <c r="U26" s="44"/>
      <c r="V26" s="35">
        <v>165</v>
      </c>
      <c r="W26" s="45" t="e">
        <f t="shared" ref="W26:X35" si="11">C169</f>
        <v>#REF!</v>
      </c>
      <c r="X26" s="45" t="e">
        <f t="shared" si="11"/>
        <v>#REF!</v>
      </c>
      <c r="Y26" s="44"/>
      <c r="Z26" s="35">
        <v>192</v>
      </c>
      <c r="AA26" s="45" t="e">
        <f t="shared" ref="AA26:AB34" si="12">C196</f>
        <v>#REF!</v>
      </c>
      <c r="AB26" s="45" t="e">
        <f t="shared" si="12"/>
        <v>#REF!</v>
      </c>
    </row>
    <row r="27" spans="2:28">
      <c r="B27" s="31">
        <f t="shared" si="0"/>
        <v>23</v>
      </c>
      <c r="C27" s="90" t="e">
        <f>IF($A$1=29.5,VLOOKUP(B27,'10ล้อ+พ่วง'!$B$4:$S$204,2),IF($A$1=30.5,VLOOKUP(B27,'10ล้อ+พ่วง'!$B$4:$S$204,5),IF($A$1=31.5,VLOOKUP(B27,'10ล้อ+พ่วง'!$B$4:$S$204,8),IF($A$1=32.5,VLOOKUP(B27,'10ล้อ+พ่วง'!$B$4:$S$204,11),IF($A$1=33.5,VLOOKUP(B27,'10ล้อ+พ่วง'!$B$4:$S$204,14),IF($A$1=34.5,VLOOKUP(B27,'10ล้อ+พ่วง'!$B$4:$S$204,17),"chack"))))))</f>
        <v>#REF!</v>
      </c>
      <c r="D27" s="90" t="e">
        <f>IF($A$1=29.5,VLOOKUP(B27,'10ล้อ+พ่วง'!$B$4:$S$204,3),IF($A$1=30.5,VLOOKUP(B27,'10ล้อ+พ่วง'!$B$4:$S$204,6),IF($A$1=31.5,VLOOKUP(B27,'10ล้อ+พ่วง'!$B$4:$S$204,9),IF($A$1=32.5,VLOOKUP(B27,'10ล้อ+พ่วง'!$B$4:$S$204,12),IF($A$1=33.5,VLOOKUP(B27,'10ล้อ+พ่วง'!$B$4:$S$204,15),IF($A$1=34.5,VLOOKUP(B27,'10ล้อ+พ่วง'!$B$4:$S$204,18),"chack"))))))</f>
        <v>#REF!</v>
      </c>
      <c r="G27" s="46">
        <v>19</v>
      </c>
      <c r="H27" s="45" t="e">
        <f t="shared" si="7"/>
        <v>#REF!</v>
      </c>
      <c r="I27" s="45" t="e">
        <f t="shared" si="1"/>
        <v>#REF!</v>
      </c>
      <c r="J27" s="44"/>
      <c r="K27" s="35">
        <v>59</v>
      </c>
      <c r="L27" s="45" t="e">
        <f t="shared" si="8"/>
        <v>#REF!</v>
      </c>
      <c r="M27" s="45" t="e">
        <f t="shared" si="8"/>
        <v>#REF!</v>
      </c>
      <c r="N27" s="44"/>
      <c r="O27" s="35">
        <v>99</v>
      </c>
      <c r="P27" s="45" t="e">
        <f t="shared" si="9"/>
        <v>#REF!</v>
      </c>
      <c r="Q27" s="45" t="e">
        <f t="shared" si="9"/>
        <v>#REF!</v>
      </c>
      <c r="R27" s="46">
        <v>139</v>
      </c>
      <c r="S27" s="45" t="e">
        <f t="shared" si="10"/>
        <v>#REF!</v>
      </c>
      <c r="T27" s="45" t="e">
        <f t="shared" si="10"/>
        <v>#REF!</v>
      </c>
      <c r="U27" s="44"/>
      <c r="V27" s="35">
        <v>166</v>
      </c>
      <c r="W27" s="45" t="e">
        <f t="shared" si="11"/>
        <v>#REF!</v>
      </c>
      <c r="X27" s="45" t="e">
        <f t="shared" si="11"/>
        <v>#REF!</v>
      </c>
      <c r="Y27" s="44"/>
      <c r="Z27" s="35">
        <v>193</v>
      </c>
      <c r="AA27" s="45" t="e">
        <f t="shared" si="12"/>
        <v>#REF!</v>
      </c>
      <c r="AB27" s="45" t="e">
        <f t="shared" si="12"/>
        <v>#REF!</v>
      </c>
    </row>
    <row r="28" spans="2:28">
      <c r="B28" s="31">
        <f t="shared" si="0"/>
        <v>24</v>
      </c>
      <c r="C28" s="90" t="e">
        <f>IF($A$1=29.5,VLOOKUP(B28,'10ล้อ+พ่วง'!$B$4:$S$204,2),IF($A$1=30.5,VLOOKUP(B28,'10ล้อ+พ่วง'!$B$4:$S$204,5),IF($A$1=31.5,VLOOKUP(B28,'10ล้อ+พ่วง'!$B$4:$S$204,8),IF($A$1=32.5,VLOOKUP(B28,'10ล้อ+พ่วง'!$B$4:$S$204,11),IF($A$1=33.5,VLOOKUP(B28,'10ล้อ+พ่วง'!$B$4:$S$204,14),IF($A$1=34.5,VLOOKUP(B28,'10ล้อ+พ่วง'!$B$4:$S$204,17),"chack"))))))</f>
        <v>#REF!</v>
      </c>
      <c r="D28" s="90" t="e">
        <f>IF($A$1=29.5,VLOOKUP(B28,'10ล้อ+พ่วง'!$B$4:$S$204,3),IF($A$1=30.5,VLOOKUP(B28,'10ล้อ+พ่วง'!$B$4:$S$204,6),IF($A$1=31.5,VLOOKUP(B28,'10ล้อ+พ่วง'!$B$4:$S$204,9),IF($A$1=32.5,VLOOKUP(B28,'10ล้อ+พ่วง'!$B$4:$S$204,12),IF($A$1=33.5,VLOOKUP(B28,'10ล้อ+พ่วง'!$B$4:$S$204,15),IF($A$1=34.5,VLOOKUP(B28,'10ล้อ+พ่วง'!$B$4:$S$204,18),"chack"))))))</f>
        <v>#REF!</v>
      </c>
      <c r="G28" s="46">
        <v>20</v>
      </c>
      <c r="H28" s="45" t="e">
        <f t="shared" si="7"/>
        <v>#REF!</v>
      </c>
      <c r="I28" s="45" t="e">
        <f t="shared" si="1"/>
        <v>#REF!</v>
      </c>
      <c r="J28" s="44"/>
      <c r="K28" s="35">
        <v>60</v>
      </c>
      <c r="L28" s="45" t="e">
        <f t="shared" si="8"/>
        <v>#REF!</v>
      </c>
      <c r="M28" s="45" t="e">
        <f t="shared" si="8"/>
        <v>#REF!</v>
      </c>
      <c r="N28" s="44"/>
      <c r="O28" s="35">
        <v>100</v>
      </c>
      <c r="P28" s="45" t="e">
        <f t="shared" si="9"/>
        <v>#REF!</v>
      </c>
      <c r="Q28" s="45" t="e">
        <f t="shared" si="9"/>
        <v>#REF!</v>
      </c>
      <c r="R28" s="46">
        <v>140</v>
      </c>
      <c r="S28" s="45" t="e">
        <f t="shared" si="10"/>
        <v>#REF!</v>
      </c>
      <c r="T28" s="45" t="e">
        <f t="shared" si="10"/>
        <v>#REF!</v>
      </c>
      <c r="U28" s="44"/>
      <c r="V28" s="35">
        <v>167</v>
      </c>
      <c r="W28" s="45" t="e">
        <f t="shared" si="11"/>
        <v>#REF!</v>
      </c>
      <c r="X28" s="45" t="e">
        <f t="shared" si="11"/>
        <v>#REF!</v>
      </c>
      <c r="Y28" s="44"/>
      <c r="Z28" s="35">
        <v>194</v>
      </c>
      <c r="AA28" s="45" t="e">
        <f t="shared" si="12"/>
        <v>#REF!</v>
      </c>
      <c r="AB28" s="45" t="e">
        <f t="shared" si="12"/>
        <v>#REF!</v>
      </c>
    </row>
    <row r="29" spans="2:28">
      <c r="B29" s="31">
        <f t="shared" si="0"/>
        <v>25</v>
      </c>
      <c r="C29" s="90" t="e">
        <f>IF($A$1=29.5,VLOOKUP(B29,'10ล้อ+พ่วง'!$B$4:$S$204,2),IF($A$1=30.5,VLOOKUP(B29,'10ล้อ+พ่วง'!$B$4:$S$204,5),IF($A$1=31.5,VLOOKUP(B29,'10ล้อ+พ่วง'!$B$4:$S$204,8),IF($A$1=32.5,VLOOKUP(B29,'10ล้อ+พ่วง'!$B$4:$S$204,11),IF($A$1=33.5,VLOOKUP(B29,'10ล้อ+พ่วง'!$B$4:$S$204,14),IF($A$1=34.5,VLOOKUP(B29,'10ล้อ+พ่วง'!$B$4:$S$204,17),"chack"))))))</f>
        <v>#REF!</v>
      </c>
      <c r="D29" s="90" t="e">
        <f>IF($A$1=29.5,VLOOKUP(B29,'10ล้อ+พ่วง'!$B$4:$S$204,3),IF($A$1=30.5,VLOOKUP(B29,'10ล้อ+พ่วง'!$B$4:$S$204,6),IF($A$1=31.5,VLOOKUP(B29,'10ล้อ+พ่วง'!$B$4:$S$204,9),IF($A$1=32.5,VLOOKUP(B29,'10ล้อ+พ่วง'!$B$4:$S$204,12),IF($A$1=33.5,VLOOKUP(B29,'10ล้อ+พ่วง'!$B$4:$S$204,15),IF($A$1=34.5,VLOOKUP(B29,'10ล้อ+พ่วง'!$B$4:$S$204,18),"chack"))))))</f>
        <v>#REF!</v>
      </c>
      <c r="G29" s="46">
        <v>21</v>
      </c>
      <c r="H29" s="45" t="e">
        <f t="shared" si="7"/>
        <v>#REF!</v>
      </c>
      <c r="I29" s="45" t="e">
        <f t="shared" si="1"/>
        <v>#REF!</v>
      </c>
      <c r="J29" s="44"/>
      <c r="K29" s="35">
        <v>61</v>
      </c>
      <c r="L29" s="45" t="e">
        <f t="shared" si="8"/>
        <v>#REF!</v>
      </c>
      <c r="M29" s="45" t="e">
        <f t="shared" si="8"/>
        <v>#REF!</v>
      </c>
      <c r="N29" s="44"/>
      <c r="O29" s="35">
        <v>101</v>
      </c>
      <c r="P29" s="45" t="e">
        <f t="shared" si="9"/>
        <v>#REF!</v>
      </c>
      <c r="Q29" s="45" t="e">
        <f t="shared" si="9"/>
        <v>#REF!</v>
      </c>
      <c r="R29" s="46">
        <v>141</v>
      </c>
      <c r="S29" s="45" t="e">
        <f t="shared" si="10"/>
        <v>#REF!</v>
      </c>
      <c r="T29" s="45" t="e">
        <f t="shared" si="10"/>
        <v>#REF!</v>
      </c>
      <c r="U29" s="44"/>
      <c r="V29" s="35">
        <v>168</v>
      </c>
      <c r="W29" s="45" t="e">
        <f t="shared" si="11"/>
        <v>#REF!</v>
      </c>
      <c r="X29" s="45" t="e">
        <f t="shared" si="11"/>
        <v>#REF!</v>
      </c>
      <c r="Y29" s="44"/>
      <c r="Z29" s="35">
        <v>195</v>
      </c>
      <c r="AA29" s="45" t="e">
        <f t="shared" si="12"/>
        <v>#REF!</v>
      </c>
      <c r="AB29" s="45" t="e">
        <f t="shared" si="12"/>
        <v>#REF!</v>
      </c>
    </row>
    <row r="30" spans="2:28">
      <c r="B30" s="31">
        <f t="shared" si="0"/>
        <v>26</v>
      </c>
      <c r="C30" s="90" t="e">
        <f>IF($A$1=29.5,VLOOKUP(B30,'10ล้อ+พ่วง'!$B$4:$S$204,2),IF($A$1=30.5,VLOOKUP(B30,'10ล้อ+พ่วง'!$B$4:$S$204,5),IF($A$1=31.5,VLOOKUP(B30,'10ล้อ+พ่วง'!$B$4:$S$204,8),IF($A$1=32.5,VLOOKUP(B30,'10ล้อ+พ่วง'!$B$4:$S$204,11),IF($A$1=33.5,VLOOKUP(B30,'10ล้อ+พ่วง'!$B$4:$S$204,14),IF($A$1=34.5,VLOOKUP(B30,'10ล้อ+พ่วง'!$B$4:$S$204,17),"chack"))))))</f>
        <v>#REF!</v>
      </c>
      <c r="D30" s="90" t="e">
        <f>IF($A$1=29.5,VLOOKUP(B30,'10ล้อ+พ่วง'!$B$4:$S$204,3),IF($A$1=30.5,VLOOKUP(B30,'10ล้อ+พ่วง'!$B$4:$S$204,6),IF($A$1=31.5,VLOOKUP(B30,'10ล้อ+พ่วง'!$B$4:$S$204,9),IF($A$1=32.5,VLOOKUP(B30,'10ล้อ+พ่วง'!$B$4:$S$204,12),IF($A$1=33.5,VLOOKUP(B30,'10ล้อ+พ่วง'!$B$4:$S$204,15),IF($A$1=34.5,VLOOKUP(B30,'10ล้อ+พ่วง'!$B$4:$S$204,18),"chack"))))))</f>
        <v>#REF!</v>
      </c>
      <c r="G30" s="46">
        <v>22</v>
      </c>
      <c r="H30" s="45" t="e">
        <f t="shared" si="7"/>
        <v>#REF!</v>
      </c>
      <c r="I30" s="45" t="e">
        <f t="shared" si="1"/>
        <v>#REF!</v>
      </c>
      <c r="J30" s="44"/>
      <c r="K30" s="35">
        <v>62</v>
      </c>
      <c r="L30" s="45" t="e">
        <f t="shared" si="8"/>
        <v>#REF!</v>
      </c>
      <c r="M30" s="45" t="e">
        <f t="shared" si="8"/>
        <v>#REF!</v>
      </c>
      <c r="N30" s="44"/>
      <c r="O30" s="35">
        <v>102</v>
      </c>
      <c r="P30" s="45" t="e">
        <f t="shared" si="9"/>
        <v>#REF!</v>
      </c>
      <c r="Q30" s="45" t="e">
        <f t="shared" si="9"/>
        <v>#REF!</v>
      </c>
      <c r="R30" s="46">
        <v>142</v>
      </c>
      <c r="S30" s="45" t="e">
        <f t="shared" si="10"/>
        <v>#REF!</v>
      </c>
      <c r="T30" s="45" t="e">
        <f t="shared" si="10"/>
        <v>#REF!</v>
      </c>
      <c r="U30" s="44"/>
      <c r="V30" s="35">
        <v>169</v>
      </c>
      <c r="W30" s="45" t="e">
        <f t="shared" si="11"/>
        <v>#REF!</v>
      </c>
      <c r="X30" s="45" t="e">
        <f t="shared" si="11"/>
        <v>#REF!</v>
      </c>
      <c r="Y30" s="44"/>
      <c r="Z30" s="35">
        <v>196</v>
      </c>
      <c r="AA30" s="45" t="e">
        <f t="shared" si="12"/>
        <v>#REF!</v>
      </c>
      <c r="AB30" s="45" t="e">
        <f t="shared" si="12"/>
        <v>#REF!</v>
      </c>
    </row>
    <row r="31" spans="2:28">
      <c r="B31" s="31">
        <f t="shared" si="0"/>
        <v>27</v>
      </c>
      <c r="C31" s="90" t="e">
        <f>IF($A$1=29.5,VLOOKUP(B31,'10ล้อ+พ่วง'!$B$4:$S$204,2),IF($A$1=30.5,VLOOKUP(B31,'10ล้อ+พ่วง'!$B$4:$S$204,5),IF($A$1=31.5,VLOOKUP(B31,'10ล้อ+พ่วง'!$B$4:$S$204,8),IF($A$1=32.5,VLOOKUP(B31,'10ล้อ+พ่วง'!$B$4:$S$204,11),IF($A$1=33.5,VLOOKUP(B31,'10ล้อ+พ่วง'!$B$4:$S$204,14),IF($A$1=34.5,VLOOKUP(B31,'10ล้อ+พ่วง'!$B$4:$S$204,17),"chack"))))))</f>
        <v>#REF!</v>
      </c>
      <c r="D31" s="90" t="e">
        <f>IF($A$1=29.5,VLOOKUP(B31,'10ล้อ+พ่วง'!$B$4:$S$204,3),IF($A$1=30.5,VLOOKUP(B31,'10ล้อ+พ่วง'!$B$4:$S$204,6),IF($A$1=31.5,VLOOKUP(B31,'10ล้อ+พ่วง'!$B$4:$S$204,9),IF($A$1=32.5,VLOOKUP(B31,'10ล้อ+พ่วง'!$B$4:$S$204,12),IF($A$1=33.5,VLOOKUP(B31,'10ล้อ+พ่วง'!$B$4:$S$204,15),IF($A$1=34.5,VLOOKUP(B31,'10ล้อ+พ่วง'!$B$4:$S$204,18),"chack"))))))</f>
        <v>#REF!</v>
      </c>
      <c r="G31" s="46">
        <v>23</v>
      </c>
      <c r="H31" s="45" t="e">
        <f t="shared" si="7"/>
        <v>#REF!</v>
      </c>
      <c r="I31" s="45" t="e">
        <f t="shared" si="1"/>
        <v>#REF!</v>
      </c>
      <c r="J31" s="44"/>
      <c r="K31" s="35">
        <v>63</v>
      </c>
      <c r="L31" s="45" t="e">
        <f t="shared" si="8"/>
        <v>#REF!</v>
      </c>
      <c r="M31" s="45" t="e">
        <f t="shared" si="8"/>
        <v>#REF!</v>
      </c>
      <c r="N31" s="44"/>
      <c r="O31" s="35">
        <v>103</v>
      </c>
      <c r="P31" s="45" t="e">
        <f t="shared" si="9"/>
        <v>#REF!</v>
      </c>
      <c r="Q31" s="45" t="e">
        <f t="shared" si="9"/>
        <v>#REF!</v>
      </c>
      <c r="R31" s="46">
        <v>143</v>
      </c>
      <c r="S31" s="45" t="e">
        <f t="shared" si="10"/>
        <v>#REF!</v>
      </c>
      <c r="T31" s="45" t="e">
        <f t="shared" si="10"/>
        <v>#REF!</v>
      </c>
      <c r="U31" s="44"/>
      <c r="V31" s="35">
        <v>170</v>
      </c>
      <c r="W31" s="45" t="e">
        <f t="shared" si="11"/>
        <v>#REF!</v>
      </c>
      <c r="X31" s="45" t="e">
        <f t="shared" si="11"/>
        <v>#REF!</v>
      </c>
      <c r="Y31" s="44"/>
      <c r="Z31" s="35">
        <v>197</v>
      </c>
      <c r="AA31" s="45" t="e">
        <f t="shared" si="12"/>
        <v>#REF!</v>
      </c>
      <c r="AB31" s="45" t="e">
        <f t="shared" si="12"/>
        <v>#REF!</v>
      </c>
    </row>
    <row r="32" spans="2:28">
      <c r="B32" s="31">
        <f t="shared" si="0"/>
        <v>28</v>
      </c>
      <c r="C32" s="90" t="e">
        <f>IF($A$1=29.5,VLOOKUP(B32,'10ล้อ+พ่วง'!$B$4:$S$204,2),IF($A$1=30.5,VLOOKUP(B32,'10ล้อ+พ่วง'!$B$4:$S$204,5),IF($A$1=31.5,VLOOKUP(B32,'10ล้อ+พ่วง'!$B$4:$S$204,8),IF($A$1=32.5,VLOOKUP(B32,'10ล้อ+พ่วง'!$B$4:$S$204,11),IF($A$1=33.5,VLOOKUP(B32,'10ล้อ+พ่วง'!$B$4:$S$204,14),IF($A$1=34.5,VLOOKUP(B32,'10ล้อ+พ่วง'!$B$4:$S$204,17),"chack"))))))</f>
        <v>#REF!</v>
      </c>
      <c r="D32" s="90" t="e">
        <f>IF($A$1=29.5,VLOOKUP(B32,'10ล้อ+พ่วง'!$B$4:$S$204,3),IF($A$1=30.5,VLOOKUP(B32,'10ล้อ+พ่วง'!$B$4:$S$204,6),IF($A$1=31.5,VLOOKUP(B32,'10ล้อ+พ่วง'!$B$4:$S$204,9),IF($A$1=32.5,VLOOKUP(B32,'10ล้อ+พ่วง'!$B$4:$S$204,12),IF($A$1=33.5,VLOOKUP(B32,'10ล้อ+พ่วง'!$B$4:$S$204,15),IF($A$1=34.5,VLOOKUP(B32,'10ล้อ+พ่วง'!$B$4:$S$204,18),"chack"))))))</f>
        <v>#REF!</v>
      </c>
      <c r="G32" s="46">
        <v>24</v>
      </c>
      <c r="H32" s="45" t="e">
        <f t="shared" si="7"/>
        <v>#REF!</v>
      </c>
      <c r="I32" s="45" t="e">
        <f t="shared" si="1"/>
        <v>#REF!</v>
      </c>
      <c r="J32" s="44"/>
      <c r="K32" s="35">
        <v>64</v>
      </c>
      <c r="L32" s="45" t="e">
        <f t="shared" si="8"/>
        <v>#REF!</v>
      </c>
      <c r="M32" s="45" t="e">
        <f t="shared" si="8"/>
        <v>#REF!</v>
      </c>
      <c r="N32" s="44"/>
      <c r="O32" s="35">
        <v>104</v>
      </c>
      <c r="P32" s="45" t="e">
        <f t="shared" si="9"/>
        <v>#REF!</v>
      </c>
      <c r="Q32" s="45" t="e">
        <f t="shared" si="9"/>
        <v>#REF!</v>
      </c>
      <c r="R32" s="46">
        <v>144</v>
      </c>
      <c r="S32" s="45" t="e">
        <f t="shared" si="10"/>
        <v>#REF!</v>
      </c>
      <c r="T32" s="45" t="e">
        <f t="shared" si="10"/>
        <v>#REF!</v>
      </c>
      <c r="U32" s="44"/>
      <c r="V32" s="35">
        <v>171</v>
      </c>
      <c r="W32" s="45" t="e">
        <f t="shared" si="11"/>
        <v>#REF!</v>
      </c>
      <c r="X32" s="45" t="e">
        <f t="shared" si="11"/>
        <v>#REF!</v>
      </c>
      <c r="Y32" s="44"/>
      <c r="Z32" s="35">
        <v>198</v>
      </c>
      <c r="AA32" s="45" t="e">
        <f t="shared" si="12"/>
        <v>#REF!</v>
      </c>
      <c r="AB32" s="45" t="e">
        <f t="shared" si="12"/>
        <v>#REF!</v>
      </c>
    </row>
    <row r="33" spans="2:28">
      <c r="B33" s="31">
        <f t="shared" si="0"/>
        <v>29</v>
      </c>
      <c r="C33" s="90" t="e">
        <f>IF($A$1=29.5,VLOOKUP(B33,'10ล้อ+พ่วง'!$B$4:$S$204,2),IF($A$1=30.5,VLOOKUP(B33,'10ล้อ+พ่วง'!$B$4:$S$204,5),IF($A$1=31.5,VLOOKUP(B33,'10ล้อ+พ่วง'!$B$4:$S$204,8),IF($A$1=32.5,VLOOKUP(B33,'10ล้อ+พ่วง'!$B$4:$S$204,11),IF($A$1=33.5,VLOOKUP(B33,'10ล้อ+พ่วง'!$B$4:$S$204,14),IF($A$1=34.5,VLOOKUP(B33,'10ล้อ+พ่วง'!$B$4:$S$204,17),"chack"))))))</f>
        <v>#REF!</v>
      </c>
      <c r="D33" s="90" t="e">
        <f>IF($A$1=29.5,VLOOKUP(B33,'10ล้อ+พ่วง'!$B$4:$S$204,3),IF($A$1=30.5,VLOOKUP(B33,'10ล้อ+พ่วง'!$B$4:$S$204,6),IF($A$1=31.5,VLOOKUP(B33,'10ล้อ+พ่วง'!$B$4:$S$204,9),IF($A$1=32.5,VLOOKUP(B33,'10ล้อ+พ่วง'!$B$4:$S$204,12),IF($A$1=33.5,VLOOKUP(B33,'10ล้อ+พ่วง'!$B$4:$S$204,15),IF($A$1=34.5,VLOOKUP(B33,'10ล้อ+พ่วง'!$B$4:$S$204,18),"chack"))))))</f>
        <v>#REF!</v>
      </c>
      <c r="G33" s="46">
        <v>25</v>
      </c>
      <c r="H33" s="45" t="e">
        <f t="shared" si="7"/>
        <v>#REF!</v>
      </c>
      <c r="I33" s="45" t="e">
        <f t="shared" si="1"/>
        <v>#REF!</v>
      </c>
      <c r="J33" s="44"/>
      <c r="K33" s="35">
        <v>65</v>
      </c>
      <c r="L33" s="45" t="e">
        <f t="shared" si="8"/>
        <v>#REF!</v>
      </c>
      <c r="M33" s="45" t="e">
        <f t="shared" si="8"/>
        <v>#REF!</v>
      </c>
      <c r="N33" s="44"/>
      <c r="O33" s="35">
        <v>105</v>
      </c>
      <c r="P33" s="45" t="e">
        <f t="shared" si="9"/>
        <v>#REF!</v>
      </c>
      <c r="Q33" s="45" t="e">
        <f t="shared" si="9"/>
        <v>#REF!</v>
      </c>
      <c r="R33" s="46">
        <v>145</v>
      </c>
      <c r="S33" s="45" t="e">
        <f t="shared" si="10"/>
        <v>#REF!</v>
      </c>
      <c r="T33" s="45" t="e">
        <f t="shared" si="10"/>
        <v>#REF!</v>
      </c>
      <c r="U33" s="44"/>
      <c r="V33" s="35">
        <v>172</v>
      </c>
      <c r="W33" s="45" t="e">
        <f t="shared" si="11"/>
        <v>#REF!</v>
      </c>
      <c r="X33" s="45" t="e">
        <f t="shared" si="11"/>
        <v>#REF!</v>
      </c>
      <c r="Y33" s="44"/>
      <c r="Z33" s="35">
        <v>199</v>
      </c>
      <c r="AA33" s="45" t="e">
        <f t="shared" si="12"/>
        <v>#REF!</v>
      </c>
      <c r="AB33" s="45" t="e">
        <f t="shared" si="12"/>
        <v>#REF!</v>
      </c>
    </row>
    <row r="34" spans="2:28">
      <c r="B34" s="31">
        <f t="shared" si="0"/>
        <v>30</v>
      </c>
      <c r="C34" s="90" t="e">
        <f>IF($A$1=29.5,VLOOKUP(B34,'10ล้อ+พ่วง'!$B$4:$S$204,2),IF($A$1=30.5,VLOOKUP(B34,'10ล้อ+พ่วง'!$B$4:$S$204,5),IF($A$1=31.5,VLOOKUP(B34,'10ล้อ+พ่วง'!$B$4:$S$204,8),IF($A$1=32.5,VLOOKUP(B34,'10ล้อ+พ่วง'!$B$4:$S$204,11),IF($A$1=33.5,VLOOKUP(B34,'10ล้อ+พ่วง'!$B$4:$S$204,14),IF($A$1=34.5,VLOOKUP(B34,'10ล้อ+พ่วง'!$B$4:$S$204,17),"chack"))))))</f>
        <v>#REF!</v>
      </c>
      <c r="D34" s="90" t="e">
        <f>IF($A$1=29.5,VLOOKUP(B34,'10ล้อ+พ่วง'!$B$4:$S$204,3),IF($A$1=30.5,VLOOKUP(B34,'10ล้อ+พ่วง'!$B$4:$S$204,6),IF($A$1=31.5,VLOOKUP(B34,'10ล้อ+พ่วง'!$B$4:$S$204,9),IF($A$1=32.5,VLOOKUP(B34,'10ล้อ+พ่วง'!$B$4:$S$204,12),IF($A$1=33.5,VLOOKUP(B34,'10ล้อ+พ่วง'!$B$4:$S$204,15),IF($A$1=34.5,VLOOKUP(B34,'10ล้อ+พ่วง'!$B$4:$S$204,18),"chack"))))))</f>
        <v>#REF!</v>
      </c>
      <c r="G34" s="46">
        <v>26</v>
      </c>
      <c r="H34" s="45" t="e">
        <f t="shared" si="7"/>
        <v>#REF!</v>
      </c>
      <c r="I34" s="45" t="e">
        <f t="shared" si="1"/>
        <v>#REF!</v>
      </c>
      <c r="J34" s="44"/>
      <c r="K34" s="35">
        <v>66</v>
      </c>
      <c r="L34" s="45" t="e">
        <f t="shared" si="8"/>
        <v>#REF!</v>
      </c>
      <c r="M34" s="45" t="e">
        <f t="shared" si="8"/>
        <v>#REF!</v>
      </c>
      <c r="N34" s="44"/>
      <c r="O34" s="35">
        <v>106</v>
      </c>
      <c r="P34" s="45" t="e">
        <f t="shared" si="9"/>
        <v>#REF!</v>
      </c>
      <c r="Q34" s="45" t="e">
        <f t="shared" si="9"/>
        <v>#REF!</v>
      </c>
      <c r="R34" s="46">
        <v>146</v>
      </c>
      <c r="S34" s="45" t="e">
        <f t="shared" si="10"/>
        <v>#REF!</v>
      </c>
      <c r="T34" s="45" t="e">
        <f t="shared" si="10"/>
        <v>#REF!</v>
      </c>
      <c r="U34" s="44"/>
      <c r="V34" s="35">
        <v>173</v>
      </c>
      <c r="W34" s="45" t="e">
        <f t="shared" si="11"/>
        <v>#REF!</v>
      </c>
      <c r="X34" s="45" t="e">
        <f t="shared" si="11"/>
        <v>#REF!</v>
      </c>
      <c r="Y34" s="44"/>
      <c r="Z34" s="35">
        <v>200</v>
      </c>
      <c r="AA34" s="45" t="e">
        <f t="shared" si="12"/>
        <v>#REF!</v>
      </c>
      <c r="AB34" s="45" t="e">
        <f t="shared" si="12"/>
        <v>#REF!</v>
      </c>
    </row>
    <row r="35" spans="2:28">
      <c r="B35" s="31">
        <f t="shared" si="0"/>
        <v>31</v>
      </c>
      <c r="C35" s="90" t="e">
        <f>IF($A$1=29.5,VLOOKUP(B35,'10ล้อ+พ่วง'!$B$4:$S$204,2),IF($A$1=30.5,VLOOKUP(B35,'10ล้อ+พ่วง'!$B$4:$S$204,5),IF($A$1=31.5,VLOOKUP(B35,'10ล้อ+พ่วง'!$B$4:$S$204,8),IF($A$1=32.5,VLOOKUP(B35,'10ล้อ+พ่วง'!$B$4:$S$204,11),IF($A$1=33.5,VLOOKUP(B35,'10ล้อ+พ่วง'!$B$4:$S$204,14),IF($A$1=34.5,VLOOKUP(B35,'10ล้อ+พ่วง'!$B$4:$S$204,17),"chack"))))))</f>
        <v>#REF!</v>
      </c>
      <c r="D35" s="90" t="e">
        <f>IF($A$1=29.5,VLOOKUP(B35,'10ล้อ+พ่วง'!$B$4:$S$204,3),IF($A$1=30.5,VLOOKUP(B35,'10ล้อ+พ่วง'!$B$4:$S$204,6),IF($A$1=31.5,VLOOKUP(B35,'10ล้อ+พ่วง'!$B$4:$S$204,9),IF($A$1=32.5,VLOOKUP(B35,'10ล้อ+พ่วง'!$B$4:$S$204,12),IF($A$1=33.5,VLOOKUP(B35,'10ล้อ+พ่วง'!$B$4:$S$204,15),IF($A$1=34.5,VLOOKUP(B35,'10ล้อ+พ่วง'!$B$4:$S$204,18),"chack"))))))</f>
        <v>#REF!</v>
      </c>
      <c r="G35" s="46">
        <v>27</v>
      </c>
      <c r="H35" s="45" t="e">
        <f t="shared" si="7"/>
        <v>#REF!</v>
      </c>
      <c r="I35" s="45" t="e">
        <f t="shared" si="1"/>
        <v>#REF!</v>
      </c>
      <c r="J35" s="44"/>
      <c r="K35" s="35">
        <v>67</v>
      </c>
      <c r="L35" s="45" t="e">
        <f t="shared" si="8"/>
        <v>#REF!</v>
      </c>
      <c r="M35" s="45" t="e">
        <f t="shared" si="8"/>
        <v>#REF!</v>
      </c>
      <c r="N35" s="44"/>
      <c r="O35" s="35">
        <v>107</v>
      </c>
      <c r="P35" s="45" t="e">
        <f t="shared" si="9"/>
        <v>#REF!</v>
      </c>
      <c r="Q35" s="45" t="e">
        <f t="shared" si="9"/>
        <v>#REF!</v>
      </c>
      <c r="R35" s="41">
        <v>147</v>
      </c>
      <c r="S35" s="47" t="e">
        <f t="shared" si="10"/>
        <v>#REF!</v>
      </c>
      <c r="T35" s="47" t="e">
        <f t="shared" si="10"/>
        <v>#REF!</v>
      </c>
      <c r="U35" s="44"/>
      <c r="V35" s="41">
        <v>174</v>
      </c>
      <c r="W35" s="47" t="e">
        <f t="shared" si="11"/>
        <v>#REF!</v>
      </c>
      <c r="X35" s="47" t="e">
        <f t="shared" si="11"/>
        <v>#REF!</v>
      </c>
      <c r="Y35" s="44"/>
      <c r="Z35" s="33" t="s">
        <v>142</v>
      </c>
      <c r="AA35" s="48" t="e">
        <f>AB35/1.4</f>
        <v>#REF!</v>
      </c>
      <c r="AB35" s="49" t="e">
        <f>+D205</f>
        <v>#REF!</v>
      </c>
    </row>
    <row r="36" spans="2:28">
      <c r="B36" s="31">
        <f t="shared" si="0"/>
        <v>32</v>
      </c>
      <c r="C36" s="90" t="e">
        <f>IF($A$1=29.5,VLOOKUP(B36,'10ล้อ+พ่วง'!$B$4:$S$204,2),IF($A$1=30.5,VLOOKUP(B36,'10ล้อ+พ่วง'!$B$4:$S$204,5),IF($A$1=31.5,VLOOKUP(B36,'10ล้อ+พ่วง'!$B$4:$S$204,8),IF($A$1=32.5,VLOOKUP(B36,'10ล้อ+พ่วง'!$B$4:$S$204,11),IF($A$1=33.5,VLOOKUP(B36,'10ล้อ+พ่วง'!$B$4:$S$204,14),IF($A$1=34.5,VLOOKUP(B36,'10ล้อ+พ่วง'!$B$4:$S$204,17),"chack"))))))</f>
        <v>#REF!</v>
      </c>
      <c r="D36" s="90" t="e">
        <f>IF($A$1=29.5,VLOOKUP(B36,'10ล้อ+พ่วง'!$B$4:$S$204,3),IF($A$1=30.5,VLOOKUP(B36,'10ล้อ+พ่วง'!$B$4:$S$204,6),IF($A$1=31.5,VLOOKUP(B36,'10ล้อ+พ่วง'!$B$4:$S$204,9),IF($A$1=32.5,VLOOKUP(B36,'10ล้อ+พ่วง'!$B$4:$S$204,12),IF($A$1=33.5,VLOOKUP(B36,'10ล้อ+พ่วง'!$B$4:$S$204,15),IF($A$1=34.5,VLOOKUP(B36,'10ล้อ+พ่วง'!$B$4:$S$204,18),"chack"))))))</f>
        <v>#REF!</v>
      </c>
      <c r="G36" s="46">
        <v>28</v>
      </c>
      <c r="H36" s="45" t="e">
        <f t="shared" si="7"/>
        <v>#REF!</v>
      </c>
      <c r="I36" s="45" t="e">
        <f t="shared" si="1"/>
        <v>#REF!</v>
      </c>
      <c r="J36" s="44"/>
      <c r="K36" s="35">
        <v>68</v>
      </c>
      <c r="L36" s="45" t="e">
        <f t="shared" si="8"/>
        <v>#REF!</v>
      </c>
      <c r="M36" s="45" t="e">
        <f t="shared" si="8"/>
        <v>#REF!</v>
      </c>
      <c r="N36" s="44"/>
      <c r="O36" s="35">
        <v>108</v>
      </c>
      <c r="P36" s="45" t="e">
        <f t="shared" si="9"/>
        <v>#REF!</v>
      </c>
      <c r="Q36" s="45" t="e">
        <f t="shared" si="9"/>
        <v>#REF!</v>
      </c>
      <c r="R36" s="50"/>
      <c r="S36" s="51"/>
      <c r="T36" s="51"/>
      <c r="U36" s="44"/>
      <c r="V36" s="50"/>
      <c r="W36" s="51"/>
      <c r="X36" s="51"/>
      <c r="Y36" s="44"/>
      <c r="Z36" s="35">
        <v>1000</v>
      </c>
      <c r="AA36" s="52" t="s">
        <v>150</v>
      </c>
      <c r="AB36" s="53" t="s">
        <v>150</v>
      </c>
    </row>
    <row r="37" spans="2:28">
      <c r="B37" s="31">
        <f t="shared" si="0"/>
        <v>33</v>
      </c>
      <c r="C37" s="90" t="e">
        <f>IF($A$1=29.5,VLOOKUP(B37,'10ล้อ+พ่วง'!$B$4:$S$204,2),IF($A$1=30.5,VLOOKUP(B37,'10ล้อ+พ่วง'!$B$4:$S$204,5),IF($A$1=31.5,VLOOKUP(B37,'10ล้อ+พ่วง'!$B$4:$S$204,8),IF($A$1=32.5,VLOOKUP(B37,'10ล้อ+พ่วง'!$B$4:$S$204,11),IF($A$1=33.5,VLOOKUP(B37,'10ล้อ+พ่วง'!$B$4:$S$204,14),IF($A$1=34.5,VLOOKUP(B37,'10ล้อ+พ่วง'!$B$4:$S$204,17),"chack"))))))</f>
        <v>#REF!</v>
      </c>
      <c r="D37" s="90" t="e">
        <f>IF($A$1=29.5,VLOOKUP(B37,'10ล้อ+พ่วง'!$B$4:$S$204,3),IF($A$1=30.5,VLOOKUP(B37,'10ล้อ+พ่วง'!$B$4:$S$204,6),IF($A$1=31.5,VLOOKUP(B37,'10ล้อ+พ่วง'!$B$4:$S$204,9),IF($A$1=32.5,VLOOKUP(B37,'10ล้อ+พ่วง'!$B$4:$S$204,12),IF($A$1=33.5,VLOOKUP(B37,'10ล้อ+พ่วง'!$B$4:$S$204,15),IF($A$1=34.5,VLOOKUP(B37,'10ล้อ+พ่วง'!$B$4:$S$204,18),"chack"))))))</f>
        <v>#REF!</v>
      </c>
      <c r="G37" s="46">
        <v>29</v>
      </c>
      <c r="H37" s="45" t="e">
        <f t="shared" si="7"/>
        <v>#REF!</v>
      </c>
      <c r="I37" s="45" t="e">
        <f t="shared" si="1"/>
        <v>#REF!</v>
      </c>
      <c r="J37" s="44"/>
      <c r="K37" s="35">
        <v>69</v>
      </c>
      <c r="L37" s="45" t="e">
        <f t="shared" si="8"/>
        <v>#REF!</v>
      </c>
      <c r="M37" s="45" t="e">
        <f t="shared" si="8"/>
        <v>#REF!</v>
      </c>
      <c r="N37" s="44"/>
      <c r="O37" s="35">
        <v>109</v>
      </c>
      <c r="P37" s="45" t="e">
        <f t="shared" si="9"/>
        <v>#REF!</v>
      </c>
      <c r="Q37" s="45" t="e">
        <f t="shared" si="9"/>
        <v>#REF!</v>
      </c>
      <c r="R37" s="50"/>
      <c r="S37" s="51"/>
      <c r="T37" s="51"/>
      <c r="U37" s="44"/>
      <c r="V37" s="50"/>
      <c r="W37" s="51"/>
      <c r="X37" s="51"/>
      <c r="Y37" s="44"/>
      <c r="Z37" s="37" t="s">
        <v>34</v>
      </c>
      <c r="AA37" s="54"/>
      <c r="AB37" s="55"/>
    </row>
    <row r="38" spans="2:28">
      <c r="B38" s="31">
        <f t="shared" si="0"/>
        <v>34</v>
      </c>
      <c r="C38" s="90" t="e">
        <f>IF($A$1=29.5,VLOOKUP(B38,'10ล้อ+พ่วง'!$B$4:$S$204,2),IF($A$1=30.5,VLOOKUP(B38,'10ล้อ+พ่วง'!$B$4:$S$204,5),IF($A$1=31.5,VLOOKUP(B38,'10ล้อ+พ่วง'!$B$4:$S$204,8),IF($A$1=32.5,VLOOKUP(B38,'10ล้อ+พ่วง'!$B$4:$S$204,11),IF($A$1=33.5,VLOOKUP(B38,'10ล้อ+พ่วง'!$B$4:$S$204,14),IF($A$1=34.5,VLOOKUP(B38,'10ล้อ+พ่วง'!$B$4:$S$204,17),"chack"))))))</f>
        <v>#REF!</v>
      </c>
      <c r="D38" s="90" t="e">
        <f>IF($A$1=29.5,VLOOKUP(B38,'10ล้อ+พ่วง'!$B$4:$S$204,3),IF($A$1=30.5,VLOOKUP(B38,'10ล้อ+พ่วง'!$B$4:$S$204,6),IF($A$1=31.5,VLOOKUP(B38,'10ล้อ+พ่วง'!$B$4:$S$204,9),IF($A$1=32.5,VLOOKUP(B38,'10ล้อ+พ่วง'!$B$4:$S$204,12),IF($A$1=33.5,VLOOKUP(B38,'10ล้อ+พ่วง'!$B$4:$S$204,15),IF($A$1=34.5,VLOOKUP(B38,'10ล้อ+พ่วง'!$B$4:$S$204,18),"chack"))))))</f>
        <v>#REF!</v>
      </c>
      <c r="G38" s="46">
        <v>30</v>
      </c>
      <c r="H38" s="45" t="e">
        <f t="shared" si="7"/>
        <v>#REF!</v>
      </c>
      <c r="I38" s="45" t="e">
        <f t="shared" si="1"/>
        <v>#REF!</v>
      </c>
      <c r="J38" s="44"/>
      <c r="K38" s="35">
        <v>70</v>
      </c>
      <c r="L38" s="45" t="e">
        <f t="shared" si="8"/>
        <v>#REF!</v>
      </c>
      <c r="M38" s="45" t="e">
        <f t="shared" si="8"/>
        <v>#REF!</v>
      </c>
      <c r="N38" s="44"/>
      <c r="O38" s="35">
        <v>110</v>
      </c>
      <c r="P38" s="45" t="e">
        <f t="shared" si="9"/>
        <v>#REF!</v>
      </c>
      <c r="Q38" s="45" t="e">
        <f t="shared" si="9"/>
        <v>#REF!</v>
      </c>
      <c r="R38" s="50"/>
      <c r="S38" s="51"/>
      <c r="T38" s="51"/>
      <c r="U38" s="44"/>
      <c r="V38" s="50"/>
      <c r="W38" s="51"/>
      <c r="X38" s="51"/>
      <c r="Y38" s="44"/>
    </row>
    <row r="39" spans="2:28">
      <c r="B39" s="31">
        <f t="shared" si="0"/>
        <v>35</v>
      </c>
      <c r="C39" s="90" t="e">
        <f>IF($A$1=29.5,VLOOKUP(B39,'10ล้อ+พ่วง'!$B$4:$S$204,2),IF($A$1=30.5,VLOOKUP(B39,'10ล้อ+พ่วง'!$B$4:$S$204,5),IF($A$1=31.5,VLOOKUP(B39,'10ล้อ+พ่วง'!$B$4:$S$204,8),IF($A$1=32.5,VLOOKUP(B39,'10ล้อ+พ่วง'!$B$4:$S$204,11),IF($A$1=33.5,VLOOKUP(B39,'10ล้อ+พ่วง'!$B$4:$S$204,14),IF($A$1=34.5,VLOOKUP(B39,'10ล้อ+พ่วง'!$B$4:$S$204,17),"chack"))))))</f>
        <v>#REF!</v>
      </c>
      <c r="D39" s="90" t="e">
        <f>IF($A$1=29.5,VLOOKUP(B39,'10ล้อ+พ่วง'!$B$4:$S$204,3),IF($A$1=30.5,VLOOKUP(B39,'10ล้อ+พ่วง'!$B$4:$S$204,6),IF($A$1=31.5,VLOOKUP(B39,'10ล้อ+พ่วง'!$B$4:$S$204,9),IF($A$1=32.5,VLOOKUP(B39,'10ล้อ+พ่วง'!$B$4:$S$204,12),IF($A$1=33.5,VLOOKUP(B39,'10ล้อ+พ่วง'!$B$4:$S$204,15),IF($A$1=34.5,VLOOKUP(B39,'10ล้อ+พ่วง'!$B$4:$S$204,18),"chack"))))))</f>
        <v>#REF!</v>
      </c>
      <c r="G39" s="46">
        <v>31</v>
      </c>
      <c r="H39" s="45" t="e">
        <f t="shared" si="7"/>
        <v>#REF!</v>
      </c>
      <c r="I39" s="45" t="e">
        <f t="shared" si="1"/>
        <v>#REF!</v>
      </c>
      <c r="J39" s="44"/>
      <c r="K39" s="35">
        <v>71</v>
      </c>
      <c r="L39" s="45" t="e">
        <f t="shared" si="8"/>
        <v>#REF!</v>
      </c>
      <c r="M39" s="45" t="e">
        <f t="shared" si="8"/>
        <v>#REF!</v>
      </c>
      <c r="N39" s="44"/>
      <c r="O39" s="35">
        <v>111</v>
      </c>
      <c r="P39" s="45" t="e">
        <f t="shared" si="9"/>
        <v>#REF!</v>
      </c>
      <c r="Q39" s="45" t="e">
        <f t="shared" si="9"/>
        <v>#REF!</v>
      </c>
      <c r="R39" s="56" t="s">
        <v>151</v>
      </c>
      <c r="S39" s="51"/>
      <c r="T39" s="51"/>
      <c r="U39" s="44"/>
      <c r="V39" s="50"/>
      <c r="W39" s="51"/>
      <c r="X39" s="51" t="e">
        <f>AA35</f>
        <v>#REF!</v>
      </c>
      <c r="Y39" s="44" t="s">
        <v>13</v>
      </c>
    </row>
    <row r="40" spans="2:28">
      <c r="B40" s="31">
        <f t="shared" si="0"/>
        <v>36</v>
      </c>
      <c r="C40" s="90" t="e">
        <f>IF($A$1=29.5,VLOOKUP(B40,'10ล้อ+พ่วง'!$B$4:$S$204,2),IF($A$1=30.5,VLOOKUP(B40,'10ล้อ+พ่วง'!$B$4:$S$204,5),IF($A$1=31.5,VLOOKUP(B40,'10ล้อ+พ่วง'!$B$4:$S$204,8),IF($A$1=32.5,VLOOKUP(B40,'10ล้อ+พ่วง'!$B$4:$S$204,11),IF($A$1=33.5,VLOOKUP(B40,'10ล้อ+พ่วง'!$B$4:$S$204,14),IF($A$1=34.5,VLOOKUP(B40,'10ล้อ+พ่วง'!$B$4:$S$204,17),"chack"))))))</f>
        <v>#REF!</v>
      </c>
      <c r="D40" s="90" t="e">
        <f>IF($A$1=29.5,VLOOKUP(B40,'10ล้อ+พ่วง'!$B$4:$S$204,3),IF($A$1=30.5,VLOOKUP(B40,'10ล้อ+พ่วง'!$B$4:$S$204,6),IF($A$1=31.5,VLOOKUP(B40,'10ล้อ+พ่วง'!$B$4:$S$204,9),IF($A$1=32.5,VLOOKUP(B40,'10ล้อ+พ่วง'!$B$4:$S$204,12),IF($A$1=33.5,VLOOKUP(B40,'10ล้อ+พ่วง'!$B$4:$S$204,15),IF($A$1=34.5,VLOOKUP(B40,'10ล้อ+พ่วง'!$B$4:$S$204,18),"chack"))))))</f>
        <v>#REF!</v>
      </c>
      <c r="G40" s="46">
        <v>32</v>
      </c>
      <c r="H40" s="45" t="e">
        <f t="shared" si="7"/>
        <v>#REF!</v>
      </c>
      <c r="I40" s="45" t="e">
        <f t="shared" si="1"/>
        <v>#REF!</v>
      </c>
      <c r="J40" s="44"/>
      <c r="K40" s="35">
        <v>72</v>
      </c>
      <c r="L40" s="45" t="e">
        <f t="shared" si="8"/>
        <v>#REF!</v>
      </c>
      <c r="M40" s="45" t="e">
        <f t="shared" si="8"/>
        <v>#REF!</v>
      </c>
      <c r="N40" s="44"/>
      <c r="O40" s="35">
        <v>112</v>
      </c>
      <c r="P40" s="45" t="e">
        <f t="shared" si="9"/>
        <v>#REF!</v>
      </c>
      <c r="Q40" s="45" t="e">
        <f t="shared" si="9"/>
        <v>#REF!</v>
      </c>
      <c r="R40" s="56"/>
      <c r="S40" s="51"/>
      <c r="T40" s="51"/>
      <c r="U40" s="44"/>
      <c r="V40" s="50"/>
      <c r="W40" s="51"/>
      <c r="X40" s="51" t="e">
        <f>AB35</f>
        <v>#REF!</v>
      </c>
      <c r="Y40" s="44" t="s">
        <v>20</v>
      </c>
    </row>
    <row r="41" spans="2:28">
      <c r="B41" s="31">
        <f t="shared" si="0"/>
        <v>37</v>
      </c>
      <c r="C41" s="90" t="e">
        <f>IF($A$1=29.5,VLOOKUP(B41,'10ล้อ+พ่วง'!$B$4:$S$204,2),IF($A$1=30.5,VLOOKUP(B41,'10ล้อ+พ่วง'!$B$4:$S$204,5),IF($A$1=31.5,VLOOKUP(B41,'10ล้อ+พ่วง'!$B$4:$S$204,8),IF($A$1=32.5,VLOOKUP(B41,'10ล้อ+พ่วง'!$B$4:$S$204,11),IF($A$1=33.5,VLOOKUP(B41,'10ล้อ+พ่วง'!$B$4:$S$204,14),IF($A$1=34.5,VLOOKUP(B41,'10ล้อ+พ่วง'!$B$4:$S$204,17),"chack"))))))</f>
        <v>#REF!</v>
      </c>
      <c r="D41" s="90" t="e">
        <f>IF($A$1=29.5,VLOOKUP(B41,'10ล้อ+พ่วง'!$B$4:$S$204,3),IF($A$1=30.5,VLOOKUP(B41,'10ล้อ+พ่วง'!$B$4:$S$204,6),IF($A$1=31.5,VLOOKUP(B41,'10ล้อ+พ่วง'!$B$4:$S$204,9),IF($A$1=32.5,VLOOKUP(B41,'10ล้อ+พ่วง'!$B$4:$S$204,12),IF($A$1=33.5,VLOOKUP(B41,'10ล้อ+พ่วง'!$B$4:$S$204,15),IF($A$1=34.5,VLOOKUP(B41,'10ล้อ+พ่วง'!$B$4:$S$204,18),"chack"))))))</f>
        <v>#REF!</v>
      </c>
      <c r="G41" s="46">
        <v>33</v>
      </c>
      <c r="H41" s="45" t="e">
        <f t="shared" si="7"/>
        <v>#REF!</v>
      </c>
      <c r="I41" s="45" t="e">
        <f t="shared" si="1"/>
        <v>#REF!</v>
      </c>
      <c r="J41" s="44"/>
      <c r="K41" s="35">
        <v>73</v>
      </c>
      <c r="L41" s="45" t="e">
        <f t="shared" si="8"/>
        <v>#REF!</v>
      </c>
      <c r="M41" s="45" t="e">
        <f t="shared" si="8"/>
        <v>#REF!</v>
      </c>
      <c r="N41" s="44"/>
      <c r="O41" s="35">
        <v>113</v>
      </c>
      <c r="P41" s="45" t="e">
        <f t="shared" si="9"/>
        <v>#REF!</v>
      </c>
      <c r="Q41" s="45" t="e">
        <f t="shared" si="9"/>
        <v>#REF!</v>
      </c>
      <c r="R41" s="56" t="s">
        <v>152</v>
      </c>
      <c r="S41" s="51"/>
      <c r="T41" s="51"/>
      <c r="U41" s="44"/>
      <c r="V41" s="50"/>
      <c r="W41" s="51"/>
      <c r="X41" s="51"/>
      <c r="Y41" s="44"/>
    </row>
    <row r="42" spans="2:28">
      <c r="B42" s="31">
        <f t="shared" si="0"/>
        <v>38</v>
      </c>
      <c r="C42" s="90" t="e">
        <f>IF($A$1=29.5,VLOOKUP(B42,'10ล้อ+พ่วง'!$B$4:$S$204,2),IF($A$1=30.5,VLOOKUP(B42,'10ล้อ+พ่วง'!$B$4:$S$204,5),IF($A$1=31.5,VLOOKUP(B42,'10ล้อ+พ่วง'!$B$4:$S$204,8),IF($A$1=32.5,VLOOKUP(B42,'10ล้อ+พ่วง'!$B$4:$S$204,11),IF($A$1=33.5,VLOOKUP(B42,'10ล้อ+พ่วง'!$B$4:$S$204,14),IF($A$1=34.5,VLOOKUP(B42,'10ล้อ+พ่วง'!$B$4:$S$204,17),"chack"))))))</f>
        <v>#REF!</v>
      </c>
      <c r="D42" s="90" t="e">
        <f>IF($A$1=29.5,VLOOKUP(B42,'10ล้อ+พ่วง'!$B$4:$S$204,3),IF($A$1=30.5,VLOOKUP(B42,'10ล้อ+พ่วง'!$B$4:$S$204,6),IF($A$1=31.5,VLOOKUP(B42,'10ล้อ+พ่วง'!$B$4:$S$204,9),IF($A$1=32.5,VLOOKUP(B42,'10ล้อ+พ่วง'!$B$4:$S$204,12),IF($A$1=33.5,VLOOKUP(B42,'10ล้อ+พ่วง'!$B$4:$S$204,15),IF($A$1=34.5,VLOOKUP(B42,'10ล้อ+พ่วง'!$B$4:$S$204,18),"chack"))))))</f>
        <v>#REF!</v>
      </c>
      <c r="G42" s="46">
        <v>34</v>
      </c>
      <c r="H42" s="45" t="e">
        <f t="shared" si="7"/>
        <v>#REF!</v>
      </c>
      <c r="I42" s="45" t="e">
        <f t="shared" si="1"/>
        <v>#REF!</v>
      </c>
      <c r="J42" s="44"/>
      <c r="K42" s="35">
        <v>74</v>
      </c>
      <c r="L42" s="45" t="e">
        <f t="shared" ref="L42:M48" si="13">C78</f>
        <v>#REF!</v>
      </c>
      <c r="M42" s="45" t="e">
        <f t="shared" si="13"/>
        <v>#REF!</v>
      </c>
      <c r="N42" s="44"/>
      <c r="O42" s="35">
        <v>114</v>
      </c>
      <c r="P42" s="45" t="e">
        <f t="shared" ref="P42:Q48" si="14">C118</f>
        <v>#REF!</v>
      </c>
      <c r="Q42" s="45" t="e">
        <f t="shared" si="14"/>
        <v>#REF!</v>
      </c>
      <c r="R42" s="56" t="s">
        <v>153</v>
      </c>
      <c r="S42" s="51"/>
      <c r="T42" s="51"/>
      <c r="U42" s="44"/>
      <c r="V42" s="50"/>
      <c r="W42" s="51"/>
      <c r="X42" s="51" t="e">
        <f>A1</f>
        <v>#REF!</v>
      </c>
      <c r="Y42" s="44" t="s">
        <v>23</v>
      </c>
    </row>
    <row r="43" spans="2:28">
      <c r="B43" s="31">
        <f t="shared" si="0"/>
        <v>39</v>
      </c>
      <c r="C43" s="90" t="e">
        <f>IF($A$1=29.5,VLOOKUP(B43,'10ล้อ+พ่วง'!$B$4:$S$204,2),IF($A$1=30.5,VLOOKUP(B43,'10ล้อ+พ่วง'!$B$4:$S$204,5),IF($A$1=31.5,VLOOKUP(B43,'10ล้อ+พ่วง'!$B$4:$S$204,8),IF($A$1=32.5,VLOOKUP(B43,'10ล้อ+พ่วง'!$B$4:$S$204,11),IF($A$1=33.5,VLOOKUP(B43,'10ล้อ+พ่วง'!$B$4:$S$204,14),IF($A$1=34.5,VLOOKUP(B43,'10ล้อ+พ่วง'!$B$4:$S$204,17),"chack"))))))</f>
        <v>#REF!</v>
      </c>
      <c r="D43" s="90" t="e">
        <f>IF($A$1=29.5,VLOOKUP(B43,'10ล้อ+พ่วง'!$B$4:$S$204,3),IF($A$1=30.5,VLOOKUP(B43,'10ล้อ+พ่วง'!$B$4:$S$204,6),IF($A$1=31.5,VLOOKUP(B43,'10ล้อ+พ่วง'!$B$4:$S$204,9),IF($A$1=32.5,VLOOKUP(B43,'10ล้อ+พ่วง'!$B$4:$S$204,12),IF($A$1=33.5,VLOOKUP(B43,'10ล้อ+พ่วง'!$B$4:$S$204,15),IF($A$1=34.5,VLOOKUP(B43,'10ล้อ+พ่วง'!$B$4:$S$204,18),"chack"))))))</f>
        <v>#REF!</v>
      </c>
      <c r="G43" s="46">
        <v>35</v>
      </c>
      <c r="H43" s="45" t="e">
        <f t="shared" si="7"/>
        <v>#REF!</v>
      </c>
      <c r="I43" s="45" t="e">
        <f t="shared" si="1"/>
        <v>#REF!</v>
      </c>
      <c r="J43" s="44"/>
      <c r="K43" s="35">
        <v>75</v>
      </c>
      <c r="L43" s="45" t="e">
        <f t="shared" si="13"/>
        <v>#REF!</v>
      </c>
      <c r="M43" s="45" t="e">
        <f t="shared" si="13"/>
        <v>#REF!</v>
      </c>
      <c r="N43" s="44"/>
      <c r="O43" s="35">
        <v>115</v>
      </c>
      <c r="P43" s="45" t="e">
        <f t="shared" si="14"/>
        <v>#REF!</v>
      </c>
      <c r="Q43" s="45" t="e">
        <f t="shared" si="14"/>
        <v>#REF!</v>
      </c>
    </row>
    <row r="44" spans="2:28">
      <c r="B44" s="31">
        <f t="shared" si="0"/>
        <v>40</v>
      </c>
      <c r="C44" s="90" t="e">
        <f>IF($A$1=29.5,VLOOKUP(B44,'10ล้อ+พ่วง'!$B$4:$S$204,2),IF($A$1=30.5,VLOOKUP(B44,'10ล้อ+พ่วง'!$B$4:$S$204,5),IF($A$1=31.5,VLOOKUP(B44,'10ล้อ+พ่วง'!$B$4:$S$204,8),IF($A$1=32.5,VLOOKUP(B44,'10ล้อ+พ่วง'!$B$4:$S$204,11),IF($A$1=33.5,VLOOKUP(B44,'10ล้อ+พ่วง'!$B$4:$S$204,14),IF($A$1=34.5,VLOOKUP(B44,'10ล้อ+พ่วง'!$B$4:$S$204,17),"chack"))))))</f>
        <v>#REF!</v>
      </c>
      <c r="D44" s="90" t="e">
        <f>IF($A$1=29.5,VLOOKUP(B44,'10ล้อ+พ่วง'!$B$4:$S$204,3),IF($A$1=30.5,VLOOKUP(B44,'10ล้อ+พ่วง'!$B$4:$S$204,6),IF($A$1=31.5,VLOOKUP(B44,'10ล้อ+พ่วง'!$B$4:$S$204,9),IF($A$1=32.5,VLOOKUP(B44,'10ล้อ+พ่วง'!$B$4:$S$204,12),IF($A$1=33.5,VLOOKUP(B44,'10ล้อ+พ่วง'!$B$4:$S$204,15),IF($A$1=34.5,VLOOKUP(B44,'10ล้อ+พ่วง'!$B$4:$S$204,18),"chack"))))))</f>
        <v>#REF!</v>
      </c>
      <c r="G44" s="46">
        <v>36</v>
      </c>
      <c r="H44" s="45" t="e">
        <f t="shared" si="7"/>
        <v>#REF!</v>
      </c>
      <c r="I44" s="45" t="e">
        <f t="shared" si="1"/>
        <v>#REF!</v>
      </c>
      <c r="J44" s="44"/>
      <c r="K44" s="35">
        <v>76</v>
      </c>
      <c r="L44" s="45" t="e">
        <f t="shared" si="13"/>
        <v>#REF!</v>
      </c>
      <c r="M44" s="45" t="e">
        <f t="shared" si="13"/>
        <v>#REF!</v>
      </c>
      <c r="N44" s="44"/>
      <c r="O44" s="35">
        <v>116</v>
      </c>
      <c r="P44" s="45" t="e">
        <f t="shared" si="14"/>
        <v>#REF!</v>
      </c>
      <c r="Q44" s="45" t="e">
        <f t="shared" si="14"/>
        <v>#REF!</v>
      </c>
    </row>
    <row r="45" spans="2:28">
      <c r="B45" s="31">
        <f t="shared" si="0"/>
        <v>41</v>
      </c>
      <c r="C45" s="90" t="e">
        <f>IF($A$1=29.5,VLOOKUP(B45,'10ล้อ+พ่วง'!$B$4:$S$204,2),IF($A$1=30.5,VLOOKUP(B45,'10ล้อ+พ่วง'!$B$4:$S$204,5),IF($A$1=31.5,VLOOKUP(B45,'10ล้อ+พ่วง'!$B$4:$S$204,8),IF($A$1=32.5,VLOOKUP(B45,'10ล้อ+พ่วง'!$B$4:$S$204,11),IF($A$1=33.5,VLOOKUP(B45,'10ล้อ+พ่วง'!$B$4:$S$204,14),IF($A$1=34.5,VLOOKUP(B45,'10ล้อ+พ่วง'!$B$4:$S$204,17),"chack"))))))</f>
        <v>#REF!</v>
      </c>
      <c r="D45" s="90" t="e">
        <f>IF($A$1=29.5,VLOOKUP(B45,'10ล้อ+พ่วง'!$B$4:$S$204,3),IF($A$1=30.5,VLOOKUP(B45,'10ล้อ+พ่วง'!$B$4:$S$204,6),IF($A$1=31.5,VLOOKUP(B45,'10ล้อ+พ่วง'!$B$4:$S$204,9),IF($A$1=32.5,VLOOKUP(B45,'10ล้อ+พ่วง'!$B$4:$S$204,12),IF($A$1=33.5,VLOOKUP(B45,'10ล้อ+พ่วง'!$B$4:$S$204,15),IF($A$1=34.5,VLOOKUP(B45,'10ล้อ+พ่วง'!$B$4:$S$204,18),"chack"))))))</f>
        <v>#REF!</v>
      </c>
      <c r="G45" s="46">
        <v>37</v>
      </c>
      <c r="H45" s="45" t="e">
        <f t="shared" si="7"/>
        <v>#REF!</v>
      </c>
      <c r="I45" s="45" t="e">
        <f t="shared" si="1"/>
        <v>#REF!</v>
      </c>
      <c r="J45" s="44"/>
      <c r="K45" s="35">
        <v>77</v>
      </c>
      <c r="L45" s="45" t="e">
        <f t="shared" si="13"/>
        <v>#REF!</v>
      </c>
      <c r="M45" s="45" t="e">
        <f t="shared" si="13"/>
        <v>#REF!</v>
      </c>
      <c r="N45" s="44"/>
      <c r="O45" s="35">
        <v>117</v>
      </c>
      <c r="P45" s="45" t="e">
        <f t="shared" si="14"/>
        <v>#REF!</v>
      </c>
      <c r="Q45" s="45" t="e">
        <f t="shared" si="14"/>
        <v>#REF!</v>
      </c>
    </row>
    <row r="46" spans="2:28">
      <c r="B46" s="31">
        <f t="shared" si="0"/>
        <v>42</v>
      </c>
      <c r="C46" s="90" t="e">
        <f>IF($A$1=29.5,VLOOKUP(B46,'10ล้อ+พ่วง'!$B$4:$S$204,2),IF($A$1=30.5,VLOOKUP(B46,'10ล้อ+พ่วง'!$B$4:$S$204,5),IF($A$1=31.5,VLOOKUP(B46,'10ล้อ+พ่วง'!$B$4:$S$204,8),IF($A$1=32.5,VLOOKUP(B46,'10ล้อ+พ่วง'!$B$4:$S$204,11),IF($A$1=33.5,VLOOKUP(B46,'10ล้อ+พ่วง'!$B$4:$S$204,14),IF($A$1=34.5,VLOOKUP(B46,'10ล้อ+พ่วง'!$B$4:$S$204,17),"chack"))))))</f>
        <v>#REF!</v>
      </c>
      <c r="D46" s="90" t="e">
        <f>IF($A$1=29.5,VLOOKUP(B46,'10ล้อ+พ่วง'!$B$4:$S$204,3),IF($A$1=30.5,VLOOKUP(B46,'10ล้อ+พ่วง'!$B$4:$S$204,6),IF($A$1=31.5,VLOOKUP(B46,'10ล้อ+พ่วง'!$B$4:$S$204,9),IF($A$1=32.5,VLOOKUP(B46,'10ล้อ+พ่วง'!$B$4:$S$204,12),IF($A$1=33.5,VLOOKUP(B46,'10ล้อ+พ่วง'!$B$4:$S$204,15),IF($A$1=34.5,VLOOKUP(B46,'10ล้อ+พ่วง'!$B$4:$S$204,18),"chack"))))))</f>
        <v>#REF!</v>
      </c>
      <c r="G46" s="46">
        <v>38</v>
      </c>
      <c r="H46" s="45" t="e">
        <f t="shared" si="7"/>
        <v>#REF!</v>
      </c>
      <c r="I46" s="45" t="e">
        <f t="shared" si="1"/>
        <v>#REF!</v>
      </c>
      <c r="J46" s="44"/>
      <c r="K46" s="35">
        <v>78</v>
      </c>
      <c r="L46" s="45" t="e">
        <f t="shared" si="13"/>
        <v>#REF!</v>
      </c>
      <c r="M46" s="45" t="e">
        <f t="shared" si="13"/>
        <v>#REF!</v>
      </c>
      <c r="N46" s="44"/>
      <c r="O46" s="35">
        <v>118</v>
      </c>
      <c r="P46" s="45" t="e">
        <f t="shared" si="14"/>
        <v>#REF!</v>
      </c>
      <c r="Q46" s="45" t="e">
        <f t="shared" si="14"/>
        <v>#REF!</v>
      </c>
    </row>
    <row r="47" spans="2:28">
      <c r="B47" s="31">
        <f t="shared" si="0"/>
        <v>43</v>
      </c>
      <c r="C47" s="90" t="e">
        <f>IF($A$1=29.5,VLOOKUP(B47,'10ล้อ+พ่วง'!$B$4:$S$204,2),IF($A$1=30.5,VLOOKUP(B47,'10ล้อ+พ่วง'!$B$4:$S$204,5),IF($A$1=31.5,VLOOKUP(B47,'10ล้อ+พ่วง'!$B$4:$S$204,8),IF($A$1=32.5,VLOOKUP(B47,'10ล้อ+พ่วง'!$B$4:$S$204,11),IF($A$1=33.5,VLOOKUP(B47,'10ล้อ+พ่วง'!$B$4:$S$204,14),IF($A$1=34.5,VLOOKUP(B47,'10ล้อ+พ่วง'!$B$4:$S$204,17),"chack"))))))</f>
        <v>#REF!</v>
      </c>
      <c r="D47" s="90" t="e">
        <f>IF($A$1=29.5,VLOOKUP(B47,'10ล้อ+พ่วง'!$B$4:$S$204,3),IF($A$1=30.5,VLOOKUP(B47,'10ล้อ+พ่วง'!$B$4:$S$204,6),IF($A$1=31.5,VLOOKUP(B47,'10ล้อ+พ่วง'!$B$4:$S$204,9),IF($A$1=32.5,VLOOKUP(B47,'10ล้อ+พ่วง'!$B$4:$S$204,12),IF($A$1=33.5,VLOOKUP(B47,'10ล้อ+พ่วง'!$B$4:$S$204,15),IF($A$1=34.5,VLOOKUP(B47,'10ล้อ+พ่วง'!$B$4:$S$204,18),"chack"))))))</f>
        <v>#REF!</v>
      </c>
      <c r="G47" s="46">
        <v>39</v>
      </c>
      <c r="H47" s="45" t="e">
        <f t="shared" si="7"/>
        <v>#REF!</v>
      </c>
      <c r="I47" s="45" t="e">
        <f t="shared" si="1"/>
        <v>#REF!</v>
      </c>
      <c r="J47" s="44"/>
      <c r="K47" s="35">
        <v>79</v>
      </c>
      <c r="L47" s="45" t="e">
        <f t="shared" si="13"/>
        <v>#REF!</v>
      </c>
      <c r="M47" s="45" t="e">
        <f t="shared" si="13"/>
        <v>#REF!</v>
      </c>
      <c r="N47" s="44"/>
      <c r="O47" s="35">
        <v>119</v>
      </c>
      <c r="P47" s="45" t="e">
        <f t="shared" si="14"/>
        <v>#REF!</v>
      </c>
      <c r="Q47" s="45" t="e">
        <f t="shared" si="14"/>
        <v>#REF!</v>
      </c>
    </row>
    <row r="48" spans="2:28">
      <c r="B48" s="31">
        <f t="shared" si="0"/>
        <v>44</v>
      </c>
      <c r="C48" s="90" t="e">
        <f>IF($A$1=29.5,VLOOKUP(B48,'10ล้อ+พ่วง'!$B$4:$S$204,2),IF($A$1=30.5,VLOOKUP(B48,'10ล้อ+พ่วง'!$B$4:$S$204,5),IF($A$1=31.5,VLOOKUP(B48,'10ล้อ+พ่วง'!$B$4:$S$204,8),IF($A$1=32.5,VLOOKUP(B48,'10ล้อ+พ่วง'!$B$4:$S$204,11),IF($A$1=33.5,VLOOKUP(B48,'10ล้อ+พ่วง'!$B$4:$S$204,14),IF($A$1=34.5,VLOOKUP(B48,'10ล้อ+พ่วง'!$B$4:$S$204,17),"chack"))))))</f>
        <v>#REF!</v>
      </c>
      <c r="D48" s="90" t="e">
        <f>IF($A$1=29.5,VLOOKUP(B48,'10ล้อ+พ่วง'!$B$4:$S$204,3),IF($A$1=30.5,VLOOKUP(B48,'10ล้อ+พ่วง'!$B$4:$S$204,6),IF($A$1=31.5,VLOOKUP(B48,'10ล้อ+พ่วง'!$B$4:$S$204,9),IF($A$1=32.5,VLOOKUP(B48,'10ล้อ+พ่วง'!$B$4:$S$204,12),IF($A$1=33.5,VLOOKUP(B48,'10ล้อ+พ่วง'!$B$4:$S$204,15),IF($A$1=34.5,VLOOKUP(B48,'10ล้อ+พ่วง'!$B$4:$S$204,18),"chack"))))))</f>
        <v>#REF!</v>
      </c>
      <c r="G48" s="41">
        <v>40</v>
      </c>
      <c r="H48" s="47" t="e">
        <f t="shared" si="7"/>
        <v>#REF!</v>
      </c>
      <c r="I48" s="47" t="e">
        <f t="shared" si="1"/>
        <v>#REF!</v>
      </c>
      <c r="J48" s="44"/>
      <c r="K48" s="37">
        <v>80</v>
      </c>
      <c r="L48" s="47" t="e">
        <f t="shared" si="13"/>
        <v>#REF!</v>
      </c>
      <c r="M48" s="47" t="e">
        <f t="shared" si="13"/>
        <v>#REF!</v>
      </c>
      <c r="N48" s="44"/>
      <c r="O48" s="37">
        <v>120</v>
      </c>
      <c r="P48" s="47" t="e">
        <f t="shared" si="14"/>
        <v>#REF!</v>
      </c>
      <c r="Q48" s="47" t="e">
        <f t="shared" si="14"/>
        <v>#REF!</v>
      </c>
    </row>
    <row r="49" spans="2:4">
      <c r="B49" s="31">
        <f t="shared" si="0"/>
        <v>45</v>
      </c>
      <c r="C49" s="90" t="e">
        <f>IF($A$1=29.5,VLOOKUP(B49,'10ล้อ+พ่วง'!$B$4:$S$204,2),IF($A$1=30.5,VLOOKUP(B49,'10ล้อ+พ่วง'!$B$4:$S$204,5),IF($A$1=31.5,VLOOKUP(B49,'10ล้อ+พ่วง'!$B$4:$S$204,8),IF($A$1=32.5,VLOOKUP(B49,'10ล้อ+พ่วง'!$B$4:$S$204,11),IF($A$1=33.5,VLOOKUP(B49,'10ล้อ+พ่วง'!$B$4:$S$204,14),IF($A$1=34.5,VLOOKUP(B49,'10ล้อ+พ่วง'!$B$4:$S$204,17),"chack"))))))</f>
        <v>#REF!</v>
      </c>
      <c r="D49" s="90" t="e">
        <f>IF($A$1=29.5,VLOOKUP(B49,'10ล้อ+พ่วง'!$B$4:$S$204,3),IF($A$1=30.5,VLOOKUP(B49,'10ล้อ+พ่วง'!$B$4:$S$204,6),IF($A$1=31.5,VLOOKUP(B49,'10ล้อ+พ่วง'!$B$4:$S$204,9),IF($A$1=32.5,VLOOKUP(B49,'10ล้อ+พ่วง'!$B$4:$S$204,12),IF($A$1=33.5,VLOOKUP(B49,'10ล้อ+พ่วง'!$B$4:$S$204,15),IF($A$1=34.5,VLOOKUP(B49,'10ล้อ+พ่วง'!$B$4:$S$204,18),"chack"))))))</f>
        <v>#REF!</v>
      </c>
    </row>
    <row r="50" spans="2:4">
      <c r="B50" s="31">
        <f t="shared" si="0"/>
        <v>46</v>
      </c>
      <c r="C50" s="90" t="e">
        <f>IF($A$1=29.5,VLOOKUP(B50,'10ล้อ+พ่วง'!$B$4:$S$204,2),IF($A$1=30.5,VLOOKUP(B50,'10ล้อ+พ่วง'!$B$4:$S$204,5),IF($A$1=31.5,VLOOKUP(B50,'10ล้อ+พ่วง'!$B$4:$S$204,8),IF($A$1=32.5,VLOOKUP(B50,'10ล้อ+พ่วง'!$B$4:$S$204,11),IF($A$1=33.5,VLOOKUP(B50,'10ล้อ+พ่วง'!$B$4:$S$204,14),IF($A$1=34.5,VLOOKUP(B50,'10ล้อ+พ่วง'!$B$4:$S$204,17),"chack"))))))</f>
        <v>#REF!</v>
      </c>
      <c r="D50" s="90" t="e">
        <f>IF($A$1=29.5,VLOOKUP(B50,'10ล้อ+พ่วง'!$B$4:$S$204,3),IF($A$1=30.5,VLOOKUP(B50,'10ล้อ+พ่วง'!$B$4:$S$204,6),IF($A$1=31.5,VLOOKUP(B50,'10ล้อ+พ่วง'!$B$4:$S$204,9),IF($A$1=32.5,VLOOKUP(B50,'10ล้อ+พ่วง'!$B$4:$S$204,12),IF($A$1=33.5,VLOOKUP(B50,'10ล้อ+พ่วง'!$B$4:$S$204,15),IF($A$1=34.5,VLOOKUP(B50,'10ล้อ+พ่วง'!$B$4:$S$204,18),"chack"))))))</f>
        <v>#REF!</v>
      </c>
    </row>
    <row r="51" spans="2:4">
      <c r="B51" s="31">
        <f t="shared" si="0"/>
        <v>47</v>
      </c>
      <c r="C51" s="90" t="e">
        <f>IF($A$1=29.5,VLOOKUP(B51,'10ล้อ+พ่วง'!$B$4:$S$204,2),IF($A$1=30.5,VLOOKUP(B51,'10ล้อ+พ่วง'!$B$4:$S$204,5),IF($A$1=31.5,VLOOKUP(B51,'10ล้อ+พ่วง'!$B$4:$S$204,8),IF($A$1=32.5,VLOOKUP(B51,'10ล้อ+พ่วง'!$B$4:$S$204,11),IF($A$1=33.5,VLOOKUP(B51,'10ล้อ+พ่วง'!$B$4:$S$204,14),IF($A$1=34.5,VLOOKUP(B51,'10ล้อ+พ่วง'!$B$4:$S$204,17),"chack"))))))</f>
        <v>#REF!</v>
      </c>
      <c r="D51" s="90" t="e">
        <f>IF($A$1=29.5,VLOOKUP(B51,'10ล้อ+พ่วง'!$B$4:$S$204,3),IF($A$1=30.5,VLOOKUP(B51,'10ล้อ+พ่วง'!$B$4:$S$204,6),IF($A$1=31.5,VLOOKUP(B51,'10ล้อ+พ่วง'!$B$4:$S$204,9),IF($A$1=32.5,VLOOKUP(B51,'10ล้อ+พ่วง'!$B$4:$S$204,12),IF($A$1=33.5,VLOOKUP(B51,'10ล้อ+พ่วง'!$B$4:$S$204,15),IF($A$1=34.5,VLOOKUP(B51,'10ล้อ+พ่วง'!$B$4:$S$204,18),"chack"))))))</f>
        <v>#REF!</v>
      </c>
    </row>
    <row r="52" spans="2:4">
      <c r="B52" s="31">
        <f t="shared" si="0"/>
        <v>48</v>
      </c>
      <c r="C52" s="90" t="e">
        <f>IF($A$1=29.5,VLOOKUP(B52,'10ล้อ+พ่วง'!$B$4:$S$204,2),IF($A$1=30.5,VLOOKUP(B52,'10ล้อ+พ่วง'!$B$4:$S$204,5),IF($A$1=31.5,VLOOKUP(B52,'10ล้อ+พ่วง'!$B$4:$S$204,8),IF($A$1=32.5,VLOOKUP(B52,'10ล้อ+พ่วง'!$B$4:$S$204,11),IF($A$1=33.5,VLOOKUP(B52,'10ล้อ+พ่วง'!$B$4:$S$204,14),IF($A$1=34.5,VLOOKUP(B52,'10ล้อ+พ่วง'!$B$4:$S$204,17),"chack"))))))</f>
        <v>#REF!</v>
      </c>
      <c r="D52" s="90" t="e">
        <f>IF($A$1=29.5,VLOOKUP(B52,'10ล้อ+พ่วง'!$B$4:$S$204,3),IF($A$1=30.5,VLOOKUP(B52,'10ล้อ+พ่วง'!$B$4:$S$204,6),IF($A$1=31.5,VLOOKUP(B52,'10ล้อ+พ่วง'!$B$4:$S$204,9),IF($A$1=32.5,VLOOKUP(B52,'10ล้อ+พ่วง'!$B$4:$S$204,12),IF($A$1=33.5,VLOOKUP(B52,'10ล้อ+พ่วง'!$B$4:$S$204,15),IF($A$1=34.5,VLOOKUP(B52,'10ล้อ+พ่วง'!$B$4:$S$204,18),"chack"))))))</f>
        <v>#REF!</v>
      </c>
    </row>
    <row r="53" spans="2:4">
      <c r="B53" s="31">
        <f t="shared" si="0"/>
        <v>49</v>
      </c>
      <c r="C53" s="90" t="e">
        <f>IF($A$1=29.5,VLOOKUP(B53,'10ล้อ+พ่วง'!$B$4:$S$204,2),IF($A$1=30.5,VLOOKUP(B53,'10ล้อ+พ่วง'!$B$4:$S$204,5),IF($A$1=31.5,VLOOKUP(B53,'10ล้อ+พ่วง'!$B$4:$S$204,8),IF($A$1=32.5,VLOOKUP(B53,'10ล้อ+พ่วง'!$B$4:$S$204,11),IF($A$1=33.5,VLOOKUP(B53,'10ล้อ+พ่วง'!$B$4:$S$204,14),IF($A$1=34.5,VLOOKUP(B53,'10ล้อ+พ่วง'!$B$4:$S$204,17),"chack"))))))</f>
        <v>#REF!</v>
      </c>
      <c r="D53" s="90" t="e">
        <f>IF($A$1=29.5,VLOOKUP(B53,'10ล้อ+พ่วง'!$B$4:$S$204,3),IF($A$1=30.5,VLOOKUP(B53,'10ล้อ+พ่วง'!$B$4:$S$204,6),IF($A$1=31.5,VLOOKUP(B53,'10ล้อ+พ่วง'!$B$4:$S$204,9),IF($A$1=32.5,VLOOKUP(B53,'10ล้อ+พ่วง'!$B$4:$S$204,12),IF($A$1=33.5,VLOOKUP(B53,'10ล้อ+พ่วง'!$B$4:$S$204,15),IF($A$1=34.5,VLOOKUP(B53,'10ล้อ+พ่วง'!$B$4:$S$204,18),"chack"))))))</f>
        <v>#REF!</v>
      </c>
    </row>
    <row r="54" spans="2:4">
      <c r="B54" s="31">
        <f t="shared" si="0"/>
        <v>50</v>
      </c>
      <c r="C54" s="90" t="e">
        <f>IF($A$1=29.5,VLOOKUP(B54,'10ล้อ+พ่วง'!$B$4:$S$204,2),IF($A$1=30.5,VLOOKUP(B54,'10ล้อ+พ่วง'!$B$4:$S$204,5),IF($A$1=31.5,VLOOKUP(B54,'10ล้อ+พ่วง'!$B$4:$S$204,8),IF($A$1=32.5,VLOOKUP(B54,'10ล้อ+พ่วง'!$B$4:$S$204,11),IF($A$1=33.5,VLOOKUP(B54,'10ล้อ+พ่วง'!$B$4:$S$204,14),IF($A$1=34.5,VLOOKUP(B54,'10ล้อ+พ่วง'!$B$4:$S$204,17),"chack"))))))</f>
        <v>#REF!</v>
      </c>
      <c r="D54" s="90" t="e">
        <f>IF($A$1=29.5,VLOOKUP(B54,'10ล้อ+พ่วง'!$B$4:$S$204,3),IF($A$1=30.5,VLOOKUP(B54,'10ล้อ+พ่วง'!$B$4:$S$204,6),IF($A$1=31.5,VLOOKUP(B54,'10ล้อ+พ่วง'!$B$4:$S$204,9),IF($A$1=32.5,VLOOKUP(B54,'10ล้อ+พ่วง'!$B$4:$S$204,12),IF($A$1=33.5,VLOOKUP(B54,'10ล้อ+พ่วง'!$B$4:$S$204,15),IF($A$1=34.5,VLOOKUP(B54,'10ล้อ+พ่วง'!$B$4:$S$204,18),"chack"))))))</f>
        <v>#REF!</v>
      </c>
    </row>
    <row r="55" spans="2:4">
      <c r="B55" s="31">
        <f t="shared" si="0"/>
        <v>51</v>
      </c>
      <c r="C55" s="90" t="e">
        <f>IF($A$1=29.5,VLOOKUP(B55,'10ล้อ+พ่วง'!$B$4:$S$204,2),IF($A$1=30.5,VLOOKUP(B55,'10ล้อ+พ่วง'!$B$4:$S$204,5),IF($A$1=31.5,VLOOKUP(B55,'10ล้อ+พ่วง'!$B$4:$S$204,8),IF($A$1=32.5,VLOOKUP(B55,'10ล้อ+พ่วง'!$B$4:$S$204,11),IF($A$1=33.5,VLOOKUP(B55,'10ล้อ+พ่วง'!$B$4:$S$204,14),IF($A$1=34.5,VLOOKUP(B55,'10ล้อ+พ่วง'!$B$4:$S$204,17),"chack"))))))</f>
        <v>#REF!</v>
      </c>
      <c r="D55" s="90" t="e">
        <f>IF($A$1=29.5,VLOOKUP(B55,'10ล้อ+พ่วง'!$B$4:$S$204,3),IF($A$1=30.5,VLOOKUP(B55,'10ล้อ+พ่วง'!$B$4:$S$204,6),IF($A$1=31.5,VLOOKUP(B55,'10ล้อ+พ่วง'!$B$4:$S$204,9),IF($A$1=32.5,VLOOKUP(B55,'10ล้อ+พ่วง'!$B$4:$S$204,12),IF($A$1=33.5,VLOOKUP(B55,'10ล้อ+พ่วง'!$B$4:$S$204,15),IF($A$1=34.5,VLOOKUP(B55,'10ล้อ+พ่วง'!$B$4:$S$204,18),"chack"))))))</f>
        <v>#REF!</v>
      </c>
    </row>
    <row r="56" spans="2:4">
      <c r="B56" s="31">
        <f t="shared" si="0"/>
        <v>52</v>
      </c>
      <c r="C56" s="90" t="e">
        <f>IF($A$1=29.5,VLOOKUP(B56,'10ล้อ+พ่วง'!$B$4:$S$204,2),IF($A$1=30.5,VLOOKUP(B56,'10ล้อ+พ่วง'!$B$4:$S$204,5),IF($A$1=31.5,VLOOKUP(B56,'10ล้อ+พ่วง'!$B$4:$S$204,8),IF($A$1=32.5,VLOOKUP(B56,'10ล้อ+พ่วง'!$B$4:$S$204,11),IF($A$1=33.5,VLOOKUP(B56,'10ล้อ+พ่วง'!$B$4:$S$204,14),IF($A$1=34.5,VLOOKUP(B56,'10ล้อ+พ่วง'!$B$4:$S$204,17),"chack"))))))</f>
        <v>#REF!</v>
      </c>
      <c r="D56" s="90" t="e">
        <f>IF($A$1=29.5,VLOOKUP(B56,'10ล้อ+พ่วง'!$B$4:$S$204,3),IF($A$1=30.5,VLOOKUP(B56,'10ล้อ+พ่วง'!$B$4:$S$204,6),IF($A$1=31.5,VLOOKUP(B56,'10ล้อ+พ่วง'!$B$4:$S$204,9),IF($A$1=32.5,VLOOKUP(B56,'10ล้อ+พ่วง'!$B$4:$S$204,12),IF($A$1=33.5,VLOOKUP(B56,'10ล้อ+พ่วง'!$B$4:$S$204,15),IF($A$1=34.5,VLOOKUP(B56,'10ล้อ+พ่วง'!$B$4:$S$204,18),"chack"))))))</f>
        <v>#REF!</v>
      </c>
    </row>
    <row r="57" spans="2:4">
      <c r="B57" s="31">
        <f t="shared" si="0"/>
        <v>53</v>
      </c>
      <c r="C57" s="90" t="e">
        <f>IF($A$1=29.5,VLOOKUP(B57,'10ล้อ+พ่วง'!$B$4:$S$204,2),IF($A$1=30.5,VLOOKUP(B57,'10ล้อ+พ่วง'!$B$4:$S$204,5),IF($A$1=31.5,VLOOKUP(B57,'10ล้อ+พ่วง'!$B$4:$S$204,8),IF($A$1=32.5,VLOOKUP(B57,'10ล้อ+พ่วง'!$B$4:$S$204,11),IF($A$1=33.5,VLOOKUP(B57,'10ล้อ+พ่วง'!$B$4:$S$204,14),IF($A$1=34.5,VLOOKUP(B57,'10ล้อ+พ่วง'!$B$4:$S$204,17),"chack"))))))</f>
        <v>#REF!</v>
      </c>
      <c r="D57" s="90" t="e">
        <f>IF($A$1=29.5,VLOOKUP(B57,'10ล้อ+พ่วง'!$B$4:$S$204,3),IF($A$1=30.5,VLOOKUP(B57,'10ล้อ+พ่วง'!$B$4:$S$204,6),IF($A$1=31.5,VLOOKUP(B57,'10ล้อ+พ่วง'!$B$4:$S$204,9),IF($A$1=32.5,VLOOKUP(B57,'10ล้อ+พ่วง'!$B$4:$S$204,12),IF($A$1=33.5,VLOOKUP(B57,'10ล้อ+พ่วง'!$B$4:$S$204,15),IF($A$1=34.5,VLOOKUP(B57,'10ล้อ+พ่วง'!$B$4:$S$204,18),"chack"))))))</f>
        <v>#REF!</v>
      </c>
    </row>
    <row r="58" spans="2:4">
      <c r="B58" s="31">
        <f t="shared" si="0"/>
        <v>54</v>
      </c>
      <c r="C58" s="90" t="e">
        <f>IF($A$1=29.5,VLOOKUP(B58,'10ล้อ+พ่วง'!$B$4:$S$204,2),IF($A$1=30.5,VLOOKUP(B58,'10ล้อ+พ่วง'!$B$4:$S$204,5),IF($A$1=31.5,VLOOKUP(B58,'10ล้อ+พ่วง'!$B$4:$S$204,8),IF($A$1=32.5,VLOOKUP(B58,'10ล้อ+พ่วง'!$B$4:$S$204,11),IF($A$1=33.5,VLOOKUP(B58,'10ล้อ+พ่วง'!$B$4:$S$204,14),IF($A$1=34.5,VLOOKUP(B58,'10ล้อ+พ่วง'!$B$4:$S$204,17),"chack"))))))</f>
        <v>#REF!</v>
      </c>
      <c r="D58" s="90" t="e">
        <f>IF($A$1=29.5,VLOOKUP(B58,'10ล้อ+พ่วง'!$B$4:$S$204,3),IF($A$1=30.5,VLOOKUP(B58,'10ล้อ+พ่วง'!$B$4:$S$204,6),IF($A$1=31.5,VLOOKUP(B58,'10ล้อ+พ่วง'!$B$4:$S$204,9),IF($A$1=32.5,VLOOKUP(B58,'10ล้อ+พ่วง'!$B$4:$S$204,12),IF($A$1=33.5,VLOOKUP(B58,'10ล้อ+พ่วง'!$B$4:$S$204,15),IF($A$1=34.5,VLOOKUP(B58,'10ล้อ+พ่วง'!$B$4:$S$204,18),"chack"))))))</f>
        <v>#REF!</v>
      </c>
    </row>
    <row r="59" spans="2:4">
      <c r="B59" s="31">
        <f t="shared" si="0"/>
        <v>55</v>
      </c>
      <c r="C59" s="90" t="e">
        <f>IF($A$1=29.5,VLOOKUP(B59,'10ล้อ+พ่วง'!$B$4:$S$204,2),IF($A$1=30.5,VLOOKUP(B59,'10ล้อ+พ่วง'!$B$4:$S$204,5),IF($A$1=31.5,VLOOKUP(B59,'10ล้อ+พ่วง'!$B$4:$S$204,8),IF($A$1=32.5,VLOOKUP(B59,'10ล้อ+พ่วง'!$B$4:$S$204,11),IF($A$1=33.5,VLOOKUP(B59,'10ล้อ+พ่วง'!$B$4:$S$204,14),IF($A$1=34.5,VLOOKUP(B59,'10ล้อ+พ่วง'!$B$4:$S$204,17),"chack"))))))</f>
        <v>#REF!</v>
      </c>
      <c r="D59" s="90" t="e">
        <f>IF($A$1=29.5,VLOOKUP(B59,'10ล้อ+พ่วง'!$B$4:$S$204,3),IF($A$1=30.5,VLOOKUP(B59,'10ล้อ+พ่วง'!$B$4:$S$204,6),IF($A$1=31.5,VLOOKUP(B59,'10ล้อ+พ่วง'!$B$4:$S$204,9),IF($A$1=32.5,VLOOKUP(B59,'10ล้อ+พ่วง'!$B$4:$S$204,12),IF($A$1=33.5,VLOOKUP(B59,'10ล้อ+พ่วง'!$B$4:$S$204,15),IF($A$1=34.5,VLOOKUP(B59,'10ล้อ+พ่วง'!$B$4:$S$204,18),"chack"))))))</f>
        <v>#REF!</v>
      </c>
    </row>
    <row r="60" spans="2:4">
      <c r="B60" s="31">
        <f t="shared" si="0"/>
        <v>56</v>
      </c>
      <c r="C60" s="90" t="e">
        <f>IF($A$1=29.5,VLOOKUP(B60,'10ล้อ+พ่วง'!$B$4:$S$204,2),IF($A$1=30.5,VLOOKUP(B60,'10ล้อ+พ่วง'!$B$4:$S$204,5),IF($A$1=31.5,VLOOKUP(B60,'10ล้อ+พ่วง'!$B$4:$S$204,8),IF($A$1=32.5,VLOOKUP(B60,'10ล้อ+พ่วง'!$B$4:$S$204,11),IF($A$1=33.5,VLOOKUP(B60,'10ล้อ+พ่วง'!$B$4:$S$204,14),IF($A$1=34.5,VLOOKUP(B60,'10ล้อ+พ่วง'!$B$4:$S$204,17),"chack"))))))</f>
        <v>#REF!</v>
      </c>
      <c r="D60" s="90" t="e">
        <f>IF($A$1=29.5,VLOOKUP(B60,'10ล้อ+พ่วง'!$B$4:$S$204,3),IF($A$1=30.5,VLOOKUP(B60,'10ล้อ+พ่วง'!$B$4:$S$204,6),IF($A$1=31.5,VLOOKUP(B60,'10ล้อ+พ่วง'!$B$4:$S$204,9),IF($A$1=32.5,VLOOKUP(B60,'10ล้อ+พ่วง'!$B$4:$S$204,12),IF($A$1=33.5,VLOOKUP(B60,'10ล้อ+พ่วง'!$B$4:$S$204,15),IF($A$1=34.5,VLOOKUP(B60,'10ล้อ+พ่วง'!$B$4:$S$204,18),"chack"))))))</f>
        <v>#REF!</v>
      </c>
    </row>
    <row r="61" spans="2:4">
      <c r="B61" s="31">
        <f t="shared" si="0"/>
        <v>57</v>
      </c>
      <c r="C61" s="90" t="e">
        <f>IF($A$1=29.5,VLOOKUP(B61,'10ล้อ+พ่วง'!$B$4:$S$204,2),IF($A$1=30.5,VLOOKUP(B61,'10ล้อ+พ่วง'!$B$4:$S$204,5),IF($A$1=31.5,VLOOKUP(B61,'10ล้อ+พ่วง'!$B$4:$S$204,8),IF($A$1=32.5,VLOOKUP(B61,'10ล้อ+พ่วง'!$B$4:$S$204,11),IF($A$1=33.5,VLOOKUP(B61,'10ล้อ+พ่วง'!$B$4:$S$204,14),IF($A$1=34.5,VLOOKUP(B61,'10ล้อ+พ่วง'!$B$4:$S$204,17),"chack"))))))</f>
        <v>#REF!</v>
      </c>
      <c r="D61" s="90" t="e">
        <f>IF($A$1=29.5,VLOOKUP(B61,'10ล้อ+พ่วง'!$B$4:$S$204,3),IF($A$1=30.5,VLOOKUP(B61,'10ล้อ+พ่วง'!$B$4:$S$204,6),IF($A$1=31.5,VLOOKUP(B61,'10ล้อ+พ่วง'!$B$4:$S$204,9),IF($A$1=32.5,VLOOKUP(B61,'10ล้อ+พ่วง'!$B$4:$S$204,12),IF($A$1=33.5,VLOOKUP(B61,'10ล้อ+พ่วง'!$B$4:$S$204,15),IF($A$1=34.5,VLOOKUP(B61,'10ล้อ+พ่วง'!$B$4:$S$204,18),"chack"))))))</f>
        <v>#REF!</v>
      </c>
    </row>
    <row r="62" spans="2:4">
      <c r="B62" s="31">
        <f t="shared" si="0"/>
        <v>58</v>
      </c>
      <c r="C62" s="90" t="e">
        <f>IF($A$1=29.5,VLOOKUP(B62,'10ล้อ+พ่วง'!$B$4:$S$204,2),IF($A$1=30.5,VLOOKUP(B62,'10ล้อ+พ่วง'!$B$4:$S$204,5),IF($A$1=31.5,VLOOKUP(B62,'10ล้อ+พ่วง'!$B$4:$S$204,8),IF($A$1=32.5,VLOOKUP(B62,'10ล้อ+พ่วง'!$B$4:$S$204,11),IF($A$1=33.5,VLOOKUP(B62,'10ล้อ+พ่วง'!$B$4:$S$204,14),IF($A$1=34.5,VLOOKUP(B62,'10ล้อ+พ่วง'!$B$4:$S$204,17),"chack"))))))</f>
        <v>#REF!</v>
      </c>
      <c r="D62" s="90" t="e">
        <f>IF($A$1=29.5,VLOOKUP(B62,'10ล้อ+พ่วง'!$B$4:$S$204,3),IF($A$1=30.5,VLOOKUP(B62,'10ล้อ+พ่วง'!$B$4:$S$204,6),IF($A$1=31.5,VLOOKUP(B62,'10ล้อ+พ่วง'!$B$4:$S$204,9),IF($A$1=32.5,VLOOKUP(B62,'10ล้อ+พ่วง'!$B$4:$S$204,12),IF($A$1=33.5,VLOOKUP(B62,'10ล้อ+พ่วง'!$B$4:$S$204,15),IF($A$1=34.5,VLOOKUP(B62,'10ล้อ+พ่วง'!$B$4:$S$204,18),"chack"))))))</f>
        <v>#REF!</v>
      </c>
    </row>
    <row r="63" spans="2:4">
      <c r="B63" s="31">
        <f t="shared" si="0"/>
        <v>59</v>
      </c>
      <c r="C63" s="90" t="e">
        <f>IF($A$1=29.5,VLOOKUP(B63,'10ล้อ+พ่วง'!$B$4:$S$204,2),IF($A$1=30.5,VLOOKUP(B63,'10ล้อ+พ่วง'!$B$4:$S$204,5),IF($A$1=31.5,VLOOKUP(B63,'10ล้อ+พ่วง'!$B$4:$S$204,8),IF($A$1=32.5,VLOOKUP(B63,'10ล้อ+พ่วง'!$B$4:$S$204,11),IF($A$1=33.5,VLOOKUP(B63,'10ล้อ+พ่วง'!$B$4:$S$204,14),IF($A$1=34.5,VLOOKUP(B63,'10ล้อ+พ่วง'!$B$4:$S$204,17),"chack"))))))</f>
        <v>#REF!</v>
      </c>
      <c r="D63" s="90" t="e">
        <f>IF($A$1=29.5,VLOOKUP(B63,'10ล้อ+พ่วง'!$B$4:$S$204,3),IF($A$1=30.5,VLOOKUP(B63,'10ล้อ+พ่วง'!$B$4:$S$204,6),IF($A$1=31.5,VLOOKUP(B63,'10ล้อ+พ่วง'!$B$4:$S$204,9),IF($A$1=32.5,VLOOKUP(B63,'10ล้อ+พ่วง'!$B$4:$S$204,12),IF($A$1=33.5,VLOOKUP(B63,'10ล้อ+พ่วง'!$B$4:$S$204,15),IF($A$1=34.5,VLOOKUP(B63,'10ล้อ+พ่วง'!$B$4:$S$204,18),"chack"))))))</f>
        <v>#REF!</v>
      </c>
    </row>
    <row r="64" spans="2:4">
      <c r="B64" s="31">
        <f t="shared" si="0"/>
        <v>60</v>
      </c>
      <c r="C64" s="90" t="e">
        <f>IF($A$1=29.5,VLOOKUP(B64,'10ล้อ+พ่วง'!$B$4:$S$204,2),IF($A$1=30.5,VLOOKUP(B64,'10ล้อ+พ่วง'!$B$4:$S$204,5),IF($A$1=31.5,VLOOKUP(B64,'10ล้อ+พ่วง'!$B$4:$S$204,8),IF($A$1=32.5,VLOOKUP(B64,'10ล้อ+พ่วง'!$B$4:$S$204,11),IF($A$1=33.5,VLOOKUP(B64,'10ล้อ+พ่วง'!$B$4:$S$204,14),IF($A$1=34.5,VLOOKUP(B64,'10ล้อ+พ่วง'!$B$4:$S$204,17),"chack"))))))</f>
        <v>#REF!</v>
      </c>
      <c r="D64" s="90" t="e">
        <f>IF($A$1=29.5,VLOOKUP(B64,'10ล้อ+พ่วง'!$B$4:$S$204,3),IF($A$1=30.5,VLOOKUP(B64,'10ล้อ+พ่วง'!$B$4:$S$204,6),IF($A$1=31.5,VLOOKUP(B64,'10ล้อ+พ่วง'!$B$4:$S$204,9),IF($A$1=32.5,VLOOKUP(B64,'10ล้อ+พ่วง'!$B$4:$S$204,12),IF($A$1=33.5,VLOOKUP(B64,'10ล้อ+พ่วง'!$B$4:$S$204,15),IF($A$1=34.5,VLOOKUP(B64,'10ล้อ+พ่วง'!$B$4:$S$204,18),"chack"))))))</f>
        <v>#REF!</v>
      </c>
    </row>
    <row r="65" spans="2:4">
      <c r="B65" s="31">
        <f t="shared" si="0"/>
        <v>61</v>
      </c>
      <c r="C65" s="90" t="e">
        <f>IF($A$1=29.5,VLOOKUP(B65,'10ล้อ+พ่วง'!$B$4:$S$204,2),IF($A$1=30.5,VLOOKUP(B65,'10ล้อ+พ่วง'!$B$4:$S$204,5),IF($A$1=31.5,VLOOKUP(B65,'10ล้อ+พ่วง'!$B$4:$S$204,8),IF($A$1=32.5,VLOOKUP(B65,'10ล้อ+พ่วง'!$B$4:$S$204,11),IF($A$1=33.5,VLOOKUP(B65,'10ล้อ+พ่วง'!$B$4:$S$204,14),IF($A$1=34.5,VLOOKUP(B65,'10ล้อ+พ่วง'!$B$4:$S$204,17),"chack"))))))</f>
        <v>#REF!</v>
      </c>
      <c r="D65" s="90" t="e">
        <f>IF($A$1=29.5,VLOOKUP(B65,'10ล้อ+พ่วง'!$B$4:$S$204,3),IF($A$1=30.5,VLOOKUP(B65,'10ล้อ+พ่วง'!$B$4:$S$204,6),IF($A$1=31.5,VLOOKUP(B65,'10ล้อ+พ่วง'!$B$4:$S$204,9),IF($A$1=32.5,VLOOKUP(B65,'10ล้อ+พ่วง'!$B$4:$S$204,12),IF($A$1=33.5,VLOOKUP(B65,'10ล้อ+พ่วง'!$B$4:$S$204,15),IF($A$1=34.5,VLOOKUP(B65,'10ล้อ+พ่วง'!$B$4:$S$204,18),"chack"))))))</f>
        <v>#REF!</v>
      </c>
    </row>
    <row r="66" spans="2:4">
      <c r="B66" s="31">
        <f t="shared" si="0"/>
        <v>62</v>
      </c>
      <c r="C66" s="90" t="e">
        <f>IF($A$1=29.5,VLOOKUP(B66,'10ล้อ+พ่วง'!$B$4:$S$204,2),IF($A$1=30.5,VLOOKUP(B66,'10ล้อ+พ่วง'!$B$4:$S$204,5),IF($A$1=31.5,VLOOKUP(B66,'10ล้อ+พ่วง'!$B$4:$S$204,8),IF($A$1=32.5,VLOOKUP(B66,'10ล้อ+พ่วง'!$B$4:$S$204,11),IF($A$1=33.5,VLOOKUP(B66,'10ล้อ+พ่วง'!$B$4:$S$204,14),IF($A$1=34.5,VLOOKUP(B66,'10ล้อ+พ่วง'!$B$4:$S$204,17),"chack"))))))</f>
        <v>#REF!</v>
      </c>
      <c r="D66" s="90" t="e">
        <f>IF($A$1=29.5,VLOOKUP(B66,'10ล้อ+พ่วง'!$B$4:$S$204,3),IF($A$1=30.5,VLOOKUP(B66,'10ล้อ+พ่วง'!$B$4:$S$204,6),IF($A$1=31.5,VLOOKUP(B66,'10ล้อ+พ่วง'!$B$4:$S$204,9),IF($A$1=32.5,VLOOKUP(B66,'10ล้อ+พ่วง'!$B$4:$S$204,12),IF($A$1=33.5,VLOOKUP(B66,'10ล้อ+พ่วง'!$B$4:$S$204,15),IF($A$1=34.5,VLOOKUP(B66,'10ล้อ+พ่วง'!$B$4:$S$204,18),"chack"))))))</f>
        <v>#REF!</v>
      </c>
    </row>
    <row r="67" spans="2:4">
      <c r="B67" s="31">
        <f t="shared" si="0"/>
        <v>63</v>
      </c>
      <c r="C67" s="90" t="e">
        <f>IF($A$1=29.5,VLOOKUP(B67,'10ล้อ+พ่วง'!$B$4:$S$204,2),IF($A$1=30.5,VLOOKUP(B67,'10ล้อ+พ่วง'!$B$4:$S$204,5),IF($A$1=31.5,VLOOKUP(B67,'10ล้อ+พ่วง'!$B$4:$S$204,8),IF($A$1=32.5,VLOOKUP(B67,'10ล้อ+พ่วง'!$B$4:$S$204,11),IF($A$1=33.5,VLOOKUP(B67,'10ล้อ+พ่วง'!$B$4:$S$204,14),IF($A$1=34.5,VLOOKUP(B67,'10ล้อ+พ่วง'!$B$4:$S$204,17),"chack"))))))</f>
        <v>#REF!</v>
      </c>
      <c r="D67" s="90" t="e">
        <f>IF($A$1=29.5,VLOOKUP(B67,'10ล้อ+พ่วง'!$B$4:$S$204,3),IF($A$1=30.5,VLOOKUP(B67,'10ล้อ+พ่วง'!$B$4:$S$204,6),IF($A$1=31.5,VLOOKUP(B67,'10ล้อ+พ่วง'!$B$4:$S$204,9),IF($A$1=32.5,VLOOKUP(B67,'10ล้อ+พ่วง'!$B$4:$S$204,12),IF($A$1=33.5,VLOOKUP(B67,'10ล้อ+พ่วง'!$B$4:$S$204,15),IF($A$1=34.5,VLOOKUP(B67,'10ล้อ+พ่วง'!$B$4:$S$204,18),"chack"))))))</f>
        <v>#REF!</v>
      </c>
    </row>
    <row r="68" spans="2:4">
      <c r="B68" s="31">
        <f t="shared" si="0"/>
        <v>64</v>
      </c>
      <c r="C68" s="90" t="e">
        <f>IF($A$1=29.5,VLOOKUP(B68,'10ล้อ+พ่วง'!$B$4:$S$204,2),IF($A$1=30.5,VLOOKUP(B68,'10ล้อ+พ่วง'!$B$4:$S$204,5),IF($A$1=31.5,VLOOKUP(B68,'10ล้อ+พ่วง'!$B$4:$S$204,8),IF($A$1=32.5,VLOOKUP(B68,'10ล้อ+พ่วง'!$B$4:$S$204,11),IF($A$1=33.5,VLOOKUP(B68,'10ล้อ+พ่วง'!$B$4:$S$204,14),IF($A$1=34.5,VLOOKUP(B68,'10ล้อ+พ่วง'!$B$4:$S$204,17),"chack"))))))</f>
        <v>#REF!</v>
      </c>
      <c r="D68" s="90" t="e">
        <f>IF($A$1=29.5,VLOOKUP(B68,'10ล้อ+พ่วง'!$B$4:$S$204,3),IF($A$1=30.5,VLOOKUP(B68,'10ล้อ+พ่วง'!$B$4:$S$204,6),IF($A$1=31.5,VLOOKUP(B68,'10ล้อ+พ่วง'!$B$4:$S$204,9),IF($A$1=32.5,VLOOKUP(B68,'10ล้อ+พ่วง'!$B$4:$S$204,12),IF($A$1=33.5,VLOOKUP(B68,'10ล้อ+พ่วง'!$B$4:$S$204,15),IF($A$1=34.5,VLOOKUP(B68,'10ล้อ+พ่วง'!$B$4:$S$204,18),"chack"))))))</f>
        <v>#REF!</v>
      </c>
    </row>
    <row r="69" spans="2:4">
      <c r="B69" s="31">
        <f t="shared" si="0"/>
        <v>65</v>
      </c>
      <c r="C69" s="90" t="e">
        <f>IF($A$1=29.5,VLOOKUP(B69,'10ล้อ+พ่วง'!$B$4:$S$204,2),IF($A$1=30.5,VLOOKUP(B69,'10ล้อ+พ่วง'!$B$4:$S$204,5),IF($A$1=31.5,VLOOKUP(B69,'10ล้อ+พ่วง'!$B$4:$S$204,8),IF($A$1=32.5,VLOOKUP(B69,'10ล้อ+พ่วง'!$B$4:$S$204,11),IF($A$1=33.5,VLOOKUP(B69,'10ล้อ+พ่วง'!$B$4:$S$204,14),IF($A$1=34.5,VLOOKUP(B69,'10ล้อ+พ่วง'!$B$4:$S$204,17),"chack"))))))</f>
        <v>#REF!</v>
      </c>
      <c r="D69" s="90" t="e">
        <f>IF($A$1=29.5,VLOOKUP(B69,'10ล้อ+พ่วง'!$B$4:$S$204,3),IF($A$1=30.5,VLOOKUP(B69,'10ล้อ+พ่วง'!$B$4:$S$204,6),IF($A$1=31.5,VLOOKUP(B69,'10ล้อ+พ่วง'!$B$4:$S$204,9),IF($A$1=32.5,VLOOKUP(B69,'10ล้อ+พ่วง'!$B$4:$S$204,12),IF($A$1=33.5,VLOOKUP(B69,'10ล้อ+พ่วง'!$B$4:$S$204,15),IF($A$1=34.5,VLOOKUP(B69,'10ล้อ+พ่วง'!$B$4:$S$204,18),"chack"))))))</f>
        <v>#REF!</v>
      </c>
    </row>
    <row r="70" spans="2:4">
      <c r="B70" s="31">
        <f t="shared" si="0"/>
        <v>66</v>
      </c>
      <c r="C70" s="90" t="e">
        <f>IF($A$1=29.5,VLOOKUP(B70,'10ล้อ+พ่วง'!$B$4:$S$204,2),IF($A$1=30.5,VLOOKUP(B70,'10ล้อ+พ่วง'!$B$4:$S$204,5),IF($A$1=31.5,VLOOKUP(B70,'10ล้อ+พ่วง'!$B$4:$S$204,8),IF($A$1=32.5,VLOOKUP(B70,'10ล้อ+พ่วง'!$B$4:$S$204,11),IF($A$1=33.5,VLOOKUP(B70,'10ล้อ+พ่วง'!$B$4:$S$204,14),IF($A$1=34.5,VLOOKUP(B70,'10ล้อ+พ่วง'!$B$4:$S$204,17),"chack"))))))</f>
        <v>#REF!</v>
      </c>
      <c r="D70" s="90" t="e">
        <f>IF($A$1=29.5,VLOOKUP(B70,'10ล้อ+พ่วง'!$B$4:$S$204,3),IF($A$1=30.5,VLOOKUP(B70,'10ล้อ+พ่วง'!$B$4:$S$204,6),IF($A$1=31.5,VLOOKUP(B70,'10ล้อ+พ่วง'!$B$4:$S$204,9),IF($A$1=32.5,VLOOKUP(B70,'10ล้อ+พ่วง'!$B$4:$S$204,12),IF($A$1=33.5,VLOOKUP(B70,'10ล้อ+พ่วง'!$B$4:$S$204,15),IF($A$1=34.5,VLOOKUP(B70,'10ล้อ+พ่วง'!$B$4:$S$204,18),"chack"))))))</f>
        <v>#REF!</v>
      </c>
    </row>
    <row r="71" spans="2:4">
      <c r="B71" s="31">
        <f t="shared" ref="B71:B134" si="15">B70+1</f>
        <v>67</v>
      </c>
      <c r="C71" s="90" t="e">
        <f>IF($A$1=29.5,VLOOKUP(B71,'10ล้อ+พ่วง'!$B$4:$S$204,2),IF($A$1=30.5,VLOOKUP(B71,'10ล้อ+พ่วง'!$B$4:$S$204,5),IF($A$1=31.5,VLOOKUP(B71,'10ล้อ+พ่วง'!$B$4:$S$204,8),IF($A$1=32.5,VLOOKUP(B71,'10ล้อ+พ่วง'!$B$4:$S$204,11),IF($A$1=33.5,VLOOKUP(B71,'10ล้อ+พ่วง'!$B$4:$S$204,14),IF($A$1=34.5,VLOOKUP(B71,'10ล้อ+พ่วง'!$B$4:$S$204,17),"chack"))))))</f>
        <v>#REF!</v>
      </c>
      <c r="D71" s="90" t="e">
        <f>IF($A$1=29.5,VLOOKUP(B71,'10ล้อ+พ่วง'!$B$4:$S$204,3),IF($A$1=30.5,VLOOKUP(B71,'10ล้อ+พ่วง'!$B$4:$S$204,6),IF($A$1=31.5,VLOOKUP(B71,'10ล้อ+พ่วง'!$B$4:$S$204,9),IF($A$1=32.5,VLOOKUP(B71,'10ล้อ+พ่วง'!$B$4:$S$204,12),IF($A$1=33.5,VLOOKUP(B71,'10ล้อ+พ่วง'!$B$4:$S$204,15),IF($A$1=34.5,VLOOKUP(B71,'10ล้อ+พ่วง'!$B$4:$S$204,18),"chack"))))))</f>
        <v>#REF!</v>
      </c>
    </row>
    <row r="72" spans="2:4">
      <c r="B72" s="31">
        <f t="shared" si="15"/>
        <v>68</v>
      </c>
      <c r="C72" s="90" t="e">
        <f>IF($A$1=29.5,VLOOKUP(B72,'10ล้อ+พ่วง'!$B$4:$S$204,2),IF($A$1=30.5,VLOOKUP(B72,'10ล้อ+พ่วง'!$B$4:$S$204,5),IF($A$1=31.5,VLOOKUP(B72,'10ล้อ+พ่วง'!$B$4:$S$204,8),IF($A$1=32.5,VLOOKUP(B72,'10ล้อ+พ่วง'!$B$4:$S$204,11),IF($A$1=33.5,VLOOKUP(B72,'10ล้อ+พ่วง'!$B$4:$S$204,14),IF($A$1=34.5,VLOOKUP(B72,'10ล้อ+พ่วง'!$B$4:$S$204,17),"chack"))))))</f>
        <v>#REF!</v>
      </c>
      <c r="D72" s="90" t="e">
        <f>IF($A$1=29.5,VLOOKUP(B72,'10ล้อ+พ่วง'!$B$4:$S$204,3),IF($A$1=30.5,VLOOKUP(B72,'10ล้อ+พ่วง'!$B$4:$S$204,6),IF($A$1=31.5,VLOOKUP(B72,'10ล้อ+พ่วง'!$B$4:$S$204,9),IF($A$1=32.5,VLOOKUP(B72,'10ล้อ+พ่วง'!$B$4:$S$204,12),IF($A$1=33.5,VLOOKUP(B72,'10ล้อ+พ่วง'!$B$4:$S$204,15),IF($A$1=34.5,VLOOKUP(B72,'10ล้อ+พ่วง'!$B$4:$S$204,18),"chack"))))))</f>
        <v>#REF!</v>
      </c>
    </row>
    <row r="73" spans="2:4">
      <c r="B73" s="31">
        <f t="shared" si="15"/>
        <v>69</v>
      </c>
      <c r="C73" s="90" t="e">
        <f>IF($A$1=29.5,VLOOKUP(B73,'10ล้อ+พ่วง'!$B$4:$S$204,2),IF($A$1=30.5,VLOOKUP(B73,'10ล้อ+พ่วง'!$B$4:$S$204,5),IF($A$1=31.5,VLOOKUP(B73,'10ล้อ+พ่วง'!$B$4:$S$204,8),IF($A$1=32.5,VLOOKUP(B73,'10ล้อ+พ่วง'!$B$4:$S$204,11),IF($A$1=33.5,VLOOKUP(B73,'10ล้อ+พ่วง'!$B$4:$S$204,14),IF($A$1=34.5,VLOOKUP(B73,'10ล้อ+พ่วง'!$B$4:$S$204,17),"chack"))))))</f>
        <v>#REF!</v>
      </c>
      <c r="D73" s="90" t="e">
        <f>IF($A$1=29.5,VLOOKUP(B73,'10ล้อ+พ่วง'!$B$4:$S$204,3),IF($A$1=30.5,VLOOKUP(B73,'10ล้อ+พ่วง'!$B$4:$S$204,6),IF($A$1=31.5,VLOOKUP(B73,'10ล้อ+พ่วง'!$B$4:$S$204,9),IF($A$1=32.5,VLOOKUP(B73,'10ล้อ+พ่วง'!$B$4:$S$204,12),IF($A$1=33.5,VLOOKUP(B73,'10ล้อ+พ่วง'!$B$4:$S$204,15),IF($A$1=34.5,VLOOKUP(B73,'10ล้อ+พ่วง'!$B$4:$S$204,18),"chack"))))))</f>
        <v>#REF!</v>
      </c>
    </row>
    <row r="74" spans="2:4">
      <c r="B74" s="31">
        <f t="shared" si="15"/>
        <v>70</v>
      </c>
      <c r="C74" s="90" t="e">
        <f>IF($A$1=29.5,VLOOKUP(B74,'10ล้อ+พ่วง'!$B$4:$S$204,2),IF($A$1=30.5,VLOOKUP(B74,'10ล้อ+พ่วง'!$B$4:$S$204,5),IF($A$1=31.5,VLOOKUP(B74,'10ล้อ+พ่วง'!$B$4:$S$204,8),IF($A$1=32.5,VLOOKUP(B74,'10ล้อ+พ่วง'!$B$4:$S$204,11),IF($A$1=33.5,VLOOKUP(B74,'10ล้อ+พ่วง'!$B$4:$S$204,14),IF($A$1=34.5,VLOOKUP(B74,'10ล้อ+พ่วง'!$B$4:$S$204,17),"chack"))))))</f>
        <v>#REF!</v>
      </c>
      <c r="D74" s="90" t="e">
        <f>IF($A$1=29.5,VLOOKUP(B74,'10ล้อ+พ่วง'!$B$4:$S$204,3),IF($A$1=30.5,VLOOKUP(B74,'10ล้อ+พ่วง'!$B$4:$S$204,6),IF($A$1=31.5,VLOOKUP(B74,'10ล้อ+พ่วง'!$B$4:$S$204,9),IF($A$1=32.5,VLOOKUP(B74,'10ล้อ+พ่วง'!$B$4:$S$204,12),IF($A$1=33.5,VLOOKUP(B74,'10ล้อ+พ่วง'!$B$4:$S$204,15),IF($A$1=34.5,VLOOKUP(B74,'10ล้อ+พ่วง'!$B$4:$S$204,18),"chack"))))))</f>
        <v>#REF!</v>
      </c>
    </row>
    <row r="75" spans="2:4">
      <c r="B75" s="31">
        <f t="shared" si="15"/>
        <v>71</v>
      </c>
      <c r="C75" s="90" t="e">
        <f>IF($A$1=29.5,VLOOKUP(B75,'10ล้อ+พ่วง'!$B$4:$S$204,2),IF($A$1=30.5,VLOOKUP(B75,'10ล้อ+พ่วง'!$B$4:$S$204,5),IF($A$1=31.5,VLOOKUP(B75,'10ล้อ+พ่วง'!$B$4:$S$204,8),IF($A$1=32.5,VLOOKUP(B75,'10ล้อ+พ่วง'!$B$4:$S$204,11),IF($A$1=33.5,VLOOKUP(B75,'10ล้อ+พ่วง'!$B$4:$S$204,14),IF($A$1=34.5,VLOOKUP(B75,'10ล้อ+พ่วง'!$B$4:$S$204,17),"chack"))))))</f>
        <v>#REF!</v>
      </c>
      <c r="D75" s="90" t="e">
        <f>IF($A$1=29.5,VLOOKUP(B75,'10ล้อ+พ่วง'!$B$4:$S$204,3),IF($A$1=30.5,VLOOKUP(B75,'10ล้อ+พ่วง'!$B$4:$S$204,6),IF($A$1=31.5,VLOOKUP(B75,'10ล้อ+พ่วง'!$B$4:$S$204,9),IF($A$1=32.5,VLOOKUP(B75,'10ล้อ+พ่วง'!$B$4:$S$204,12),IF($A$1=33.5,VLOOKUP(B75,'10ล้อ+พ่วง'!$B$4:$S$204,15),IF($A$1=34.5,VLOOKUP(B75,'10ล้อ+พ่วง'!$B$4:$S$204,18),"chack"))))))</f>
        <v>#REF!</v>
      </c>
    </row>
    <row r="76" spans="2:4">
      <c r="B76" s="31">
        <f t="shared" si="15"/>
        <v>72</v>
      </c>
      <c r="C76" s="90" t="e">
        <f>IF($A$1=29.5,VLOOKUP(B76,'10ล้อ+พ่วง'!$B$4:$S$204,2),IF($A$1=30.5,VLOOKUP(B76,'10ล้อ+พ่วง'!$B$4:$S$204,5),IF($A$1=31.5,VLOOKUP(B76,'10ล้อ+พ่วง'!$B$4:$S$204,8),IF($A$1=32.5,VLOOKUP(B76,'10ล้อ+พ่วง'!$B$4:$S$204,11),IF($A$1=33.5,VLOOKUP(B76,'10ล้อ+พ่วง'!$B$4:$S$204,14),IF($A$1=34.5,VLOOKUP(B76,'10ล้อ+พ่วง'!$B$4:$S$204,17),"chack"))))))</f>
        <v>#REF!</v>
      </c>
      <c r="D76" s="90" t="e">
        <f>IF($A$1=29.5,VLOOKUP(B76,'10ล้อ+พ่วง'!$B$4:$S$204,3),IF($A$1=30.5,VLOOKUP(B76,'10ล้อ+พ่วง'!$B$4:$S$204,6),IF($A$1=31.5,VLOOKUP(B76,'10ล้อ+พ่วง'!$B$4:$S$204,9),IF($A$1=32.5,VLOOKUP(B76,'10ล้อ+พ่วง'!$B$4:$S$204,12),IF($A$1=33.5,VLOOKUP(B76,'10ล้อ+พ่วง'!$B$4:$S$204,15),IF($A$1=34.5,VLOOKUP(B76,'10ล้อ+พ่วง'!$B$4:$S$204,18),"chack"))))))</f>
        <v>#REF!</v>
      </c>
    </row>
    <row r="77" spans="2:4">
      <c r="B77" s="31">
        <f t="shared" si="15"/>
        <v>73</v>
      </c>
      <c r="C77" s="90" t="e">
        <f>IF($A$1=29.5,VLOOKUP(B77,'10ล้อ+พ่วง'!$B$4:$S$204,2),IF($A$1=30.5,VLOOKUP(B77,'10ล้อ+พ่วง'!$B$4:$S$204,5),IF($A$1=31.5,VLOOKUP(B77,'10ล้อ+พ่วง'!$B$4:$S$204,8),IF($A$1=32.5,VLOOKUP(B77,'10ล้อ+พ่วง'!$B$4:$S$204,11),IF($A$1=33.5,VLOOKUP(B77,'10ล้อ+พ่วง'!$B$4:$S$204,14),IF($A$1=34.5,VLOOKUP(B77,'10ล้อ+พ่วง'!$B$4:$S$204,17),"chack"))))))</f>
        <v>#REF!</v>
      </c>
      <c r="D77" s="90" t="e">
        <f>IF($A$1=29.5,VLOOKUP(B77,'10ล้อ+พ่วง'!$B$4:$S$204,3),IF($A$1=30.5,VLOOKUP(B77,'10ล้อ+พ่วง'!$B$4:$S$204,6),IF($A$1=31.5,VLOOKUP(B77,'10ล้อ+พ่วง'!$B$4:$S$204,9),IF($A$1=32.5,VLOOKUP(B77,'10ล้อ+พ่วง'!$B$4:$S$204,12),IF($A$1=33.5,VLOOKUP(B77,'10ล้อ+พ่วง'!$B$4:$S$204,15),IF($A$1=34.5,VLOOKUP(B77,'10ล้อ+พ่วง'!$B$4:$S$204,18),"chack"))))))</f>
        <v>#REF!</v>
      </c>
    </row>
    <row r="78" spans="2:4">
      <c r="B78" s="31">
        <f t="shared" si="15"/>
        <v>74</v>
      </c>
      <c r="C78" s="90" t="e">
        <f>IF($A$1=29.5,VLOOKUP(B78,'10ล้อ+พ่วง'!$B$4:$S$204,2),IF($A$1=30.5,VLOOKUP(B78,'10ล้อ+พ่วง'!$B$4:$S$204,5),IF($A$1=31.5,VLOOKUP(B78,'10ล้อ+พ่วง'!$B$4:$S$204,8),IF($A$1=32.5,VLOOKUP(B78,'10ล้อ+พ่วง'!$B$4:$S$204,11),IF($A$1=33.5,VLOOKUP(B78,'10ล้อ+พ่วง'!$B$4:$S$204,14),IF($A$1=34.5,VLOOKUP(B78,'10ล้อ+พ่วง'!$B$4:$S$204,17),"chack"))))))</f>
        <v>#REF!</v>
      </c>
      <c r="D78" s="90" t="e">
        <f>IF($A$1=29.5,VLOOKUP(B78,'10ล้อ+พ่วง'!$B$4:$S$204,3),IF($A$1=30.5,VLOOKUP(B78,'10ล้อ+พ่วง'!$B$4:$S$204,6),IF($A$1=31.5,VLOOKUP(B78,'10ล้อ+พ่วง'!$B$4:$S$204,9),IF($A$1=32.5,VLOOKUP(B78,'10ล้อ+พ่วง'!$B$4:$S$204,12),IF($A$1=33.5,VLOOKUP(B78,'10ล้อ+พ่วง'!$B$4:$S$204,15),IF($A$1=34.5,VLOOKUP(B78,'10ล้อ+พ่วง'!$B$4:$S$204,18),"chack"))))))</f>
        <v>#REF!</v>
      </c>
    </row>
    <row r="79" spans="2:4">
      <c r="B79" s="31">
        <f t="shared" si="15"/>
        <v>75</v>
      </c>
      <c r="C79" s="90" t="e">
        <f>IF($A$1=29.5,VLOOKUP(B79,'10ล้อ+พ่วง'!$B$4:$S$204,2),IF($A$1=30.5,VLOOKUP(B79,'10ล้อ+พ่วง'!$B$4:$S$204,5),IF($A$1=31.5,VLOOKUP(B79,'10ล้อ+พ่วง'!$B$4:$S$204,8),IF($A$1=32.5,VLOOKUP(B79,'10ล้อ+พ่วง'!$B$4:$S$204,11),IF($A$1=33.5,VLOOKUP(B79,'10ล้อ+พ่วง'!$B$4:$S$204,14),IF($A$1=34.5,VLOOKUP(B79,'10ล้อ+พ่วง'!$B$4:$S$204,17),"chack"))))))</f>
        <v>#REF!</v>
      </c>
      <c r="D79" s="90" t="e">
        <f>IF($A$1=29.5,VLOOKUP(B79,'10ล้อ+พ่วง'!$B$4:$S$204,3),IF($A$1=30.5,VLOOKUP(B79,'10ล้อ+พ่วง'!$B$4:$S$204,6),IF($A$1=31.5,VLOOKUP(B79,'10ล้อ+พ่วง'!$B$4:$S$204,9),IF($A$1=32.5,VLOOKUP(B79,'10ล้อ+พ่วง'!$B$4:$S$204,12),IF($A$1=33.5,VLOOKUP(B79,'10ล้อ+พ่วง'!$B$4:$S$204,15),IF($A$1=34.5,VLOOKUP(B79,'10ล้อ+พ่วง'!$B$4:$S$204,18),"chack"))))))</f>
        <v>#REF!</v>
      </c>
    </row>
    <row r="80" spans="2:4">
      <c r="B80" s="31">
        <f t="shared" si="15"/>
        <v>76</v>
      </c>
      <c r="C80" s="90" t="e">
        <f>IF($A$1=29.5,VLOOKUP(B80,'10ล้อ+พ่วง'!$B$4:$S$204,2),IF($A$1=30.5,VLOOKUP(B80,'10ล้อ+พ่วง'!$B$4:$S$204,5),IF($A$1=31.5,VLOOKUP(B80,'10ล้อ+พ่วง'!$B$4:$S$204,8),IF($A$1=32.5,VLOOKUP(B80,'10ล้อ+พ่วง'!$B$4:$S$204,11),IF($A$1=33.5,VLOOKUP(B80,'10ล้อ+พ่วง'!$B$4:$S$204,14),IF($A$1=34.5,VLOOKUP(B80,'10ล้อ+พ่วง'!$B$4:$S$204,17),"chack"))))))</f>
        <v>#REF!</v>
      </c>
      <c r="D80" s="90" t="e">
        <f>IF($A$1=29.5,VLOOKUP(B80,'10ล้อ+พ่วง'!$B$4:$S$204,3),IF($A$1=30.5,VLOOKUP(B80,'10ล้อ+พ่วง'!$B$4:$S$204,6),IF($A$1=31.5,VLOOKUP(B80,'10ล้อ+พ่วง'!$B$4:$S$204,9),IF($A$1=32.5,VLOOKUP(B80,'10ล้อ+พ่วง'!$B$4:$S$204,12),IF($A$1=33.5,VLOOKUP(B80,'10ล้อ+พ่วง'!$B$4:$S$204,15),IF($A$1=34.5,VLOOKUP(B80,'10ล้อ+พ่วง'!$B$4:$S$204,18),"chack"))))))</f>
        <v>#REF!</v>
      </c>
    </row>
    <row r="81" spans="2:4">
      <c r="B81" s="31">
        <f t="shared" si="15"/>
        <v>77</v>
      </c>
      <c r="C81" s="90" t="e">
        <f>IF($A$1=29.5,VLOOKUP(B81,'10ล้อ+พ่วง'!$B$4:$S$204,2),IF($A$1=30.5,VLOOKUP(B81,'10ล้อ+พ่วง'!$B$4:$S$204,5),IF($A$1=31.5,VLOOKUP(B81,'10ล้อ+พ่วง'!$B$4:$S$204,8),IF($A$1=32.5,VLOOKUP(B81,'10ล้อ+พ่วง'!$B$4:$S$204,11),IF($A$1=33.5,VLOOKUP(B81,'10ล้อ+พ่วง'!$B$4:$S$204,14),IF($A$1=34.5,VLOOKUP(B81,'10ล้อ+พ่วง'!$B$4:$S$204,17),"chack"))))))</f>
        <v>#REF!</v>
      </c>
      <c r="D81" s="90" t="e">
        <f>IF($A$1=29.5,VLOOKUP(B81,'10ล้อ+พ่วง'!$B$4:$S$204,3),IF($A$1=30.5,VLOOKUP(B81,'10ล้อ+พ่วง'!$B$4:$S$204,6),IF($A$1=31.5,VLOOKUP(B81,'10ล้อ+พ่วง'!$B$4:$S$204,9),IF($A$1=32.5,VLOOKUP(B81,'10ล้อ+พ่วง'!$B$4:$S$204,12),IF($A$1=33.5,VLOOKUP(B81,'10ล้อ+พ่วง'!$B$4:$S$204,15),IF($A$1=34.5,VLOOKUP(B81,'10ล้อ+พ่วง'!$B$4:$S$204,18),"chack"))))))</f>
        <v>#REF!</v>
      </c>
    </row>
    <row r="82" spans="2:4">
      <c r="B82" s="31">
        <f t="shared" si="15"/>
        <v>78</v>
      </c>
      <c r="C82" s="90" t="e">
        <f>IF($A$1=29.5,VLOOKUP(B82,'10ล้อ+พ่วง'!$B$4:$S$204,2),IF($A$1=30.5,VLOOKUP(B82,'10ล้อ+พ่วง'!$B$4:$S$204,5),IF($A$1=31.5,VLOOKUP(B82,'10ล้อ+พ่วง'!$B$4:$S$204,8),IF($A$1=32.5,VLOOKUP(B82,'10ล้อ+พ่วง'!$B$4:$S$204,11),IF($A$1=33.5,VLOOKUP(B82,'10ล้อ+พ่วง'!$B$4:$S$204,14),IF($A$1=34.5,VLOOKUP(B82,'10ล้อ+พ่วง'!$B$4:$S$204,17),"chack"))))))</f>
        <v>#REF!</v>
      </c>
      <c r="D82" s="90" t="e">
        <f>IF($A$1=29.5,VLOOKUP(B82,'10ล้อ+พ่วง'!$B$4:$S$204,3),IF($A$1=30.5,VLOOKUP(B82,'10ล้อ+พ่วง'!$B$4:$S$204,6),IF($A$1=31.5,VLOOKUP(B82,'10ล้อ+พ่วง'!$B$4:$S$204,9),IF($A$1=32.5,VLOOKUP(B82,'10ล้อ+พ่วง'!$B$4:$S$204,12),IF($A$1=33.5,VLOOKUP(B82,'10ล้อ+พ่วง'!$B$4:$S$204,15),IF($A$1=34.5,VLOOKUP(B82,'10ล้อ+พ่วง'!$B$4:$S$204,18),"chack"))))))</f>
        <v>#REF!</v>
      </c>
    </row>
    <row r="83" spans="2:4">
      <c r="B83" s="31">
        <f t="shared" si="15"/>
        <v>79</v>
      </c>
      <c r="C83" s="90" t="e">
        <f>IF($A$1=29.5,VLOOKUP(B83,'10ล้อ+พ่วง'!$B$4:$S$204,2),IF($A$1=30.5,VLOOKUP(B83,'10ล้อ+พ่วง'!$B$4:$S$204,5),IF($A$1=31.5,VLOOKUP(B83,'10ล้อ+พ่วง'!$B$4:$S$204,8),IF($A$1=32.5,VLOOKUP(B83,'10ล้อ+พ่วง'!$B$4:$S$204,11),IF($A$1=33.5,VLOOKUP(B83,'10ล้อ+พ่วง'!$B$4:$S$204,14),IF($A$1=34.5,VLOOKUP(B83,'10ล้อ+พ่วง'!$B$4:$S$204,17),"chack"))))))</f>
        <v>#REF!</v>
      </c>
      <c r="D83" s="90" t="e">
        <f>IF($A$1=29.5,VLOOKUP(B83,'10ล้อ+พ่วง'!$B$4:$S$204,3),IF($A$1=30.5,VLOOKUP(B83,'10ล้อ+พ่วง'!$B$4:$S$204,6),IF($A$1=31.5,VLOOKUP(B83,'10ล้อ+พ่วง'!$B$4:$S$204,9),IF($A$1=32.5,VLOOKUP(B83,'10ล้อ+พ่วง'!$B$4:$S$204,12),IF($A$1=33.5,VLOOKUP(B83,'10ล้อ+พ่วง'!$B$4:$S$204,15),IF($A$1=34.5,VLOOKUP(B83,'10ล้อ+พ่วง'!$B$4:$S$204,18),"chack"))))))</f>
        <v>#REF!</v>
      </c>
    </row>
    <row r="84" spans="2:4">
      <c r="B84" s="31">
        <f t="shared" si="15"/>
        <v>80</v>
      </c>
      <c r="C84" s="90" t="e">
        <f>IF($A$1=29.5,VLOOKUP(B84,'10ล้อ+พ่วง'!$B$4:$S$204,2),IF($A$1=30.5,VLOOKUP(B84,'10ล้อ+พ่วง'!$B$4:$S$204,5),IF($A$1=31.5,VLOOKUP(B84,'10ล้อ+พ่วง'!$B$4:$S$204,8),IF($A$1=32.5,VLOOKUP(B84,'10ล้อ+พ่วง'!$B$4:$S$204,11),IF($A$1=33.5,VLOOKUP(B84,'10ล้อ+พ่วง'!$B$4:$S$204,14),IF($A$1=34.5,VLOOKUP(B84,'10ล้อ+พ่วง'!$B$4:$S$204,17),"chack"))))))</f>
        <v>#REF!</v>
      </c>
      <c r="D84" s="90" t="e">
        <f>IF($A$1=29.5,VLOOKUP(B84,'10ล้อ+พ่วง'!$B$4:$S$204,3),IF($A$1=30.5,VLOOKUP(B84,'10ล้อ+พ่วง'!$B$4:$S$204,6),IF($A$1=31.5,VLOOKUP(B84,'10ล้อ+พ่วง'!$B$4:$S$204,9),IF($A$1=32.5,VLOOKUP(B84,'10ล้อ+พ่วง'!$B$4:$S$204,12),IF($A$1=33.5,VLOOKUP(B84,'10ล้อ+พ่วง'!$B$4:$S$204,15),IF($A$1=34.5,VLOOKUP(B84,'10ล้อ+พ่วง'!$B$4:$S$204,18),"chack"))))))</f>
        <v>#REF!</v>
      </c>
    </row>
    <row r="85" spans="2:4">
      <c r="B85" s="31">
        <f t="shared" si="15"/>
        <v>81</v>
      </c>
      <c r="C85" s="90" t="e">
        <f>IF($A$1=29.5,VLOOKUP(B85,'10ล้อ+พ่วง'!$B$4:$S$204,2),IF($A$1=30.5,VLOOKUP(B85,'10ล้อ+พ่วง'!$B$4:$S$204,5),IF($A$1=31.5,VLOOKUP(B85,'10ล้อ+พ่วง'!$B$4:$S$204,8),IF($A$1=32.5,VLOOKUP(B85,'10ล้อ+พ่วง'!$B$4:$S$204,11),IF($A$1=33.5,VLOOKUP(B85,'10ล้อ+พ่วง'!$B$4:$S$204,14),IF($A$1=34.5,VLOOKUP(B85,'10ล้อ+พ่วง'!$B$4:$S$204,17),"chack"))))))</f>
        <v>#REF!</v>
      </c>
      <c r="D85" s="90" t="e">
        <f>IF($A$1=29.5,VLOOKUP(B85,'10ล้อ+พ่วง'!$B$4:$S$204,3),IF($A$1=30.5,VLOOKUP(B85,'10ล้อ+พ่วง'!$B$4:$S$204,6),IF($A$1=31.5,VLOOKUP(B85,'10ล้อ+พ่วง'!$B$4:$S$204,9),IF($A$1=32.5,VLOOKUP(B85,'10ล้อ+พ่วง'!$B$4:$S$204,12),IF($A$1=33.5,VLOOKUP(B85,'10ล้อ+พ่วง'!$B$4:$S$204,15),IF($A$1=34.5,VLOOKUP(B85,'10ล้อ+พ่วง'!$B$4:$S$204,18),"chack"))))))</f>
        <v>#REF!</v>
      </c>
    </row>
    <row r="86" spans="2:4">
      <c r="B86" s="31">
        <f t="shared" si="15"/>
        <v>82</v>
      </c>
      <c r="C86" s="90" t="e">
        <f>IF($A$1=29.5,VLOOKUP(B86,'10ล้อ+พ่วง'!$B$4:$S$204,2),IF($A$1=30.5,VLOOKUP(B86,'10ล้อ+พ่วง'!$B$4:$S$204,5),IF($A$1=31.5,VLOOKUP(B86,'10ล้อ+พ่วง'!$B$4:$S$204,8),IF($A$1=32.5,VLOOKUP(B86,'10ล้อ+พ่วง'!$B$4:$S$204,11),IF($A$1=33.5,VLOOKUP(B86,'10ล้อ+พ่วง'!$B$4:$S$204,14),IF($A$1=34.5,VLOOKUP(B86,'10ล้อ+พ่วง'!$B$4:$S$204,17),"chack"))))))</f>
        <v>#REF!</v>
      </c>
      <c r="D86" s="90" t="e">
        <f>IF($A$1=29.5,VLOOKUP(B86,'10ล้อ+พ่วง'!$B$4:$S$204,3),IF($A$1=30.5,VLOOKUP(B86,'10ล้อ+พ่วง'!$B$4:$S$204,6),IF($A$1=31.5,VLOOKUP(B86,'10ล้อ+พ่วง'!$B$4:$S$204,9),IF($A$1=32.5,VLOOKUP(B86,'10ล้อ+พ่วง'!$B$4:$S$204,12),IF($A$1=33.5,VLOOKUP(B86,'10ล้อ+พ่วง'!$B$4:$S$204,15),IF($A$1=34.5,VLOOKUP(B86,'10ล้อ+พ่วง'!$B$4:$S$204,18),"chack"))))))</f>
        <v>#REF!</v>
      </c>
    </row>
    <row r="87" spans="2:4">
      <c r="B87" s="31">
        <f t="shared" si="15"/>
        <v>83</v>
      </c>
      <c r="C87" s="90" t="e">
        <f>IF($A$1=29.5,VLOOKUP(B87,'10ล้อ+พ่วง'!$B$4:$S$204,2),IF($A$1=30.5,VLOOKUP(B87,'10ล้อ+พ่วง'!$B$4:$S$204,5),IF($A$1=31.5,VLOOKUP(B87,'10ล้อ+พ่วง'!$B$4:$S$204,8),IF($A$1=32.5,VLOOKUP(B87,'10ล้อ+พ่วง'!$B$4:$S$204,11),IF($A$1=33.5,VLOOKUP(B87,'10ล้อ+พ่วง'!$B$4:$S$204,14),IF($A$1=34.5,VLOOKUP(B87,'10ล้อ+พ่วง'!$B$4:$S$204,17),"chack"))))))</f>
        <v>#REF!</v>
      </c>
      <c r="D87" s="90" t="e">
        <f>IF($A$1=29.5,VLOOKUP(B87,'10ล้อ+พ่วง'!$B$4:$S$204,3),IF($A$1=30.5,VLOOKUP(B87,'10ล้อ+พ่วง'!$B$4:$S$204,6),IF($A$1=31.5,VLOOKUP(B87,'10ล้อ+พ่วง'!$B$4:$S$204,9),IF($A$1=32.5,VLOOKUP(B87,'10ล้อ+พ่วง'!$B$4:$S$204,12),IF($A$1=33.5,VLOOKUP(B87,'10ล้อ+พ่วง'!$B$4:$S$204,15),IF($A$1=34.5,VLOOKUP(B87,'10ล้อ+พ่วง'!$B$4:$S$204,18),"chack"))))))</f>
        <v>#REF!</v>
      </c>
    </row>
    <row r="88" spans="2:4">
      <c r="B88" s="31">
        <f t="shared" si="15"/>
        <v>84</v>
      </c>
      <c r="C88" s="90" t="e">
        <f>IF($A$1=29.5,VLOOKUP(B88,'10ล้อ+พ่วง'!$B$4:$S$204,2),IF($A$1=30.5,VLOOKUP(B88,'10ล้อ+พ่วง'!$B$4:$S$204,5),IF($A$1=31.5,VLOOKUP(B88,'10ล้อ+พ่วง'!$B$4:$S$204,8),IF($A$1=32.5,VLOOKUP(B88,'10ล้อ+พ่วง'!$B$4:$S$204,11),IF($A$1=33.5,VLOOKUP(B88,'10ล้อ+พ่วง'!$B$4:$S$204,14),IF($A$1=34.5,VLOOKUP(B88,'10ล้อ+พ่วง'!$B$4:$S$204,17),"chack"))))))</f>
        <v>#REF!</v>
      </c>
      <c r="D88" s="90" t="e">
        <f>IF($A$1=29.5,VLOOKUP(B88,'10ล้อ+พ่วง'!$B$4:$S$204,3),IF($A$1=30.5,VLOOKUP(B88,'10ล้อ+พ่วง'!$B$4:$S$204,6),IF($A$1=31.5,VLOOKUP(B88,'10ล้อ+พ่วง'!$B$4:$S$204,9),IF($A$1=32.5,VLOOKUP(B88,'10ล้อ+พ่วง'!$B$4:$S$204,12),IF($A$1=33.5,VLOOKUP(B88,'10ล้อ+พ่วง'!$B$4:$S$204,15),IF($A$1=34.5,VLOOKUP(B88,'10ล้อ+พ่วง'!$B$4:$S$204,18),"chack"))))))</f>
        <v>#REF!</v>
      </c>
    </row>
    <row r="89" spans="2:4">
      <c r="B89" s="31">
        <f t="shared" si="15"/>
        <v>85</v>
      </c>
      <c r="C89" s="90" t="e">
        <f>IF($A$1=29.5,VLOOKUP(B89,'10ล้อ+พ่วง'!$B$4:$S$204,2),IF($A$1=30.5,VLOOKUP(B89,'10ล้อ+พ่วง'!$B$4:$S$204,5),IF($A$1=31.5,VLOOKUP(B89,'10ล้อ+พ่วง'!$B$4:$S$204,8),IF($A$1=32.5,VLOOKUP(B89,'10ล้อ+พ่วง'!$B$4:$S$204,11),IF($A$1=33.5,VLOOKUP(B89,'10ล้อ+พ่วง'!$B$4:$S$204,14),IF($A$1=34.5,VLOOKUP(B89,'10ล้อ+พ่วง'!$B$4:$S$204,17),"chack"))))))</f>
        <v>#REF!</v>
      </c>
      <c r="D89" s="90" t="e">
        <f>IF($A$1=29.5,VLOOKUP(B89,'10ล้อ+พ่วง'!$B$4:$S$204,3),IF($A$1=30.5,VLOOKUP(B89,'10ล้อ+พ่วง'!$B$4:$S$204,6),IF($A$1=31.5,VLOOKUP(B89,'10ล้อ+พ่วง'!$B$4:$S$204,9),IF($A$1=32.5,VLOOKUP(B89,'10ล้อ+พ่วง'!$B$4:$S$204,12),IF($A$1=33.5,VLOOKUP(B89,'10ล้อ+พ่วง'!$B$4:$S$204,15),IF($A$1=34.5,VLOOKUP(B89,'10ล้อ+พ่วง'!$B$4:$S$204,18),"chack"))))))</f>
        <v>#REF!</v>
      </c>
    </row>
    <row r="90" spans="2:4">
      <c r="B90" s="31">
        <f t="shared" si="15"/>
        <v>86</v>
      </c>
      <c r="C90" s="90" t="e">
        <f>IF($A$1=29.5,VLOOKUP(B90,'10ล้อ+พ่วง'!$B$4:$S$204,2),IF($A$1=30.5,VLOOKUP(B90,'10ล้อ+พ่วง'!$B$4:$S$204,5),IF($A$1=31.5,VLOOKUP(B90,'10ล้อ+พ่วง'!$B$4:$S$204,8),IF($A$1=32.5,VLOOKUP(B90,'10ล้อ+พ่วง'!$B$4:$S$204,11),IF($A$1=33.5,VLOOKUP(B90,'10ล้อ+พ่วง'!$B$4:$S$204,14),IF($A$1=34.5,VLOOKUP(B90,'10ล้อ+พ่วง'!$B$4:$S$204,17),"chack"))))))</f>
        <v>#REF!</v>
      </c>
      <c r="D90" s="90" t="e">
        <f>IF($A$1=29.5,VLOOKUP(B90,'10ล้อ+พ่วง'!$B$4:$S$204,3),IF($A$1=30.5,VLOOKUP(B90,'10ล้อ+พ่วง'!$B$4:$S$204,6),IF($A$1=31.5,VLOOKUP(B90,'10ล้อ+พ่วง'!$B$4:$S$204,9),IF($A$1=32.5,VLOOKUP(B90,'10ล้อ+พ่วง'!$B$4:$S$204,12),IF($A$1=33.5,VLOOKUP(B90,'10ล้อ+พ่วง'!$B$4:$S$204,15),IF($A$1=34.5,VLOOKUP(B90,'10ล้อ+พ่วง'!$B$4:$S$204,18),"chack"))))))</f>
        <v>#REF!</v>
      </c>
    </row>
    <row r="91" spans="2:4">
      <c r="B91" s="31">
        <f t="shared" si="15"/>
        <v>87</v>
      </c>
      <c r="C91" s="90" t="e">
        <f>IF($A$1=29.5,VLOOKUP(B91,'10ล้อ+พ่วง'!$B$4:$S$204,2),IF($A$1=30.5,VLOOKUP(B91,'10ล้อ+พ่วง'!$B$4:$S$204,5),IF($A$1=31.5,VLOOKUP(B91,'10ล้อ+พ่วง'!$B$4:$S$204,8),IF($A$1=32.5,VLOOKUP(B91,'10ล้อ+พ่วง'!$B$4:$S$204,11),IF($A$1=33.5,VLOOKUP(B91,'10ล้อ+พ่วง'!$B$4:$S$204,14),IF($A$1=34.5,VLOOKUP(B91,'10ล้อ+พ่วง'!$B$4:$S$204,17),"chack"))))))</f>
        <v>#REF!</v>
      </c>
      <c r="D91" s="90" t="e">
        <f>IF($A$1=29.5,VLOOKUP(B91,'10ล้อ+พ่วง'!$B$4:$S$204,3),IF($A$1=30.5,VLOOKUP(B91,'10ล้อ+พ่วง'!$B$4:$S$204,6),IF($A$1=31.5,VLOOKUP(B91,'10ล้อ+พ่วง'!$B$4:$S$204,9),IF($A$1=32.5,VLOOKUP(B91,'10ล้อ+พ่วง'!$B$4:$S$204,12),IF($A$1=33.5,VLOOKUP(B91,'10ล้อ+พ่วง'!$B$4:$S$204,15),IF($A$1=34.5,VLOOKUP(B91,'10ล้อ+พ่วง'!$B$4:$S$204,18),"chack"))))))</f>
        <v>#REF!</v>
      </c>
    </row>
    <row r="92" spans="2:4">
      <c r="B92" s="31">
        <f t="shared" si="15"/>
        <v>88</v>
      </c>
      <c r="C92" s="90" t="e">
        <f>IF($A$1=29.5,VLOOKUP(B92,'10ล้อ+พ่วง'!$B$4:$S$204,2),IF($A$1=30.5,VLOOKUP(B92,'10ล้อ+พ่วง'!$B$4:$S$204,5),IF($A$1=31.5,VLOOKUP(B92,'10ล้อ+พ่วง'!$B$4:$S$204,8),IF($A$1=32.5,VLOOKUP(B92,'10ล้อ+พ่วง'!$B$4:$S$204,11),IF($A$1=33.5,VLOOKUP(B92,'10ล้อ+พ่วง'!$B$4:$S$204,14),IF($A$1=34.5,VLOOKUP(B92,'10ล้อ+พ่วง'!$B$4:$S$204,17),"chack"))))))</f>
        <v>#REF!</v>
      </c>
      <c r="D92" s="90" t="e">
        <f>IF($A$1=29.5,VLOOKUP(B92,'10ล้อ+พ่วง'!$B$4:$S$204,3),IF($A$1=30.5,VLOOKUP(B92,'10ล้อ+พ่วง'!$B$4:$S$204,6),IF($A$1=31.5,VLOOKUP(B92,'10ล้อ+พ่วง'!$B$4:$S$204,9),IF($A$1=32.5,VLOOKUP(B92,'10ล้อ+พ่วง'!$B$4:$S$204,12),IF($A$1=33.5,VLOOKUP(B92,'10ล้อ+พ่วง'!$B$4:$S$204,15),IF($A$1=34.5,VLOOKUP(B92,'10ล้อ+พ่วง'!$B$4:$S$204,18),"chack"))))))</f>
        <v>#REF!</v>
      </c>
    </row>
    <row r="93" spans="2:4">
      <c r="B93" s="31">
        <f t="shared" si="15"/>
        <v>89</v>
      </c>
      <c r="C93" s="90" t="e">
        <f>IF($A$1=29.5,VLOOKUP(B93,'10ล้อ+พ่วง'!$B$4:$S$204,2),IF($A$1=30.5,VLOOKUP(B93,'10ล้อ+พ่วง'!$B$4:$S$204,5),IF($A$1=31.5,VLOOKUP(B93,'10ล้อ+พ่วง'!$B$4:$S$204,8),IF($A$1=32.5,VLOOKUP(B93,'10ล้อ+พ่วง'!$B$4:$S$204,11),IF($A$1=33.5,VLOOKUP(B93,'10ล้อ+พ่วง'!$B$4:$S$204,14),IF($A$1=34.5,VLOOKUP(B93,'10ล้อ+พ่วง'!$B$4:$S$204,17),"chack"))))))</f>
        <v>#REF!</v>
      </c>
      <c r="D93" s="90" t="e">
        <f>IF($A$1=29.5,VLOOKUP(B93,'10ล้อ+พ่วง'!$B$4:$S$204,3),IF($A$1=30.5,VLOOKUP(B93,'10ล้อ+พ่วง'!$B$4:$S$204,6),IF($A$1=31.5,VLOOKUP(B93,'10ล้อ+พ่วง'!$B$4:$S$204,9),IF($A$1=32.5,VLOOKUP(B93,'10ล้อ+พ่วง'!$B$4:$S$204,12),IF($A$1=33.5,VLOOKUP(B93,'10ล้อ+พ่วง'!$B$4:$S$204,15),IF($A$1=34.5,VLOOKUP(B93,'10ล้อ+พ่วง'!$B$4:$S$204,18),"chack"))))))</f>
        <v>#REF!</v>
      </c>
    </row>
    <row r="94" spans="2:4">
      <c r="B94" s="31">
        <f t="shared" si="15"/>
        <v>90</v>
      </c>
      <c r="C94" s="90" t="e">
        <f>IF($A$1=29.5,VLOOKUP(B94,'10ล้อ+พ่วง'!$B$4:$S$204,2),IF($A$1=30.5,VLOOKUP(B94,'10ล้อ+พ่วง'!$B$4:$S$204,5),IF($A$1=31.5,VLOOKUP(B94,'10ล้อ+พ่วง'!$B$4:$S$204,8),IF($A$1=32.5,VLOOKUP(B94,'10ล้อ+พ่วง'!$B$4:$S$204,11),IF($A$1=33.5,VLOOKUP(B94,'10ล้อ+พ่วง'!$B$4:$S$204,14),IF($A$1=34.5,VLOOKUP(B94,'10ล้อ+พ่วง'!$B$4:$S$204,17),"chack"))))))</f>
        <v>#REF!</v>
      </c>
      <c r="D94" s="90" t="e">
        <f>IF($A$1=29.5,VLOOKUP(B94,'10ล้อ+พ่วง'!$B$4:$S$204,3),IF($A$1=30.5,VLOOKUP(B94,'10ล้อ+พ่วง'!$B$4:$S$204,6),IF($A$1=31.5,VLOOKUP(B94,'10ล้อ+พ่วง'!$B$4:$S$204,9),IF($A$1=32.5,VLOOKUP(B94,'10ล้อ+พ่วง'!$B$4:$S$204,12),IF($A$1=33.5,VLOOKUP(B94,'10ล้อ+พ่วง'!$B$4:$S$204,15),IF($A$1=34.5,VLOOKUP(B94,'10ล้อ+พ่วง'!$B$4:$S$204,18),"chack"))))))</f>
        <v>#REF!</v>
      </c>
    </row>
    <row r="95" spans="2:4">
      <c r="B95" s="31">
        <f t="shared" si="15"/>
        <v>91</v>
      </c>
      <c r="C95" s="90" t="e">
        <f>IF($A$1=29.5,VLOOKUP(B95,'10ล้อ+พ่วง'!$B$4:$S$204,2),IF($A$1=30.5,VLOOKUP(B95,'10ล้อ+พ่วง'!$B$4:$S$204,5),IF($A$1=31.5,VLOOKUP(B95,'10ล้อ+พ่วง'!$B$4:$S$204,8),IF($A$1=32.5,VLOOKUP(B95,'10ล้อ+พ่วง'!$B$4:$S$204,11),IF($A$1=33.5,VLOOKUP(B95,'10ล้อ+พ่วง'!$B$4:$S$204,14),IF($A$1=34.5,VLOOKUP(B95,'10ล้อ+พ่วง'!$B$4:$S$204,17),"chack"))))))</f>
        <v>#REF!</v>
      </c>
      <c r="D95" s="90" t="e">
        <f>IF($A$1=29.5,VLOOKUP(B95,'10ล้อ+พ่วง'!$B$4:$S$204,3),IF($A$1=30.5,VLOOKUP(B95,'10ล้อ+พ่วง'!$B$4:$S$204,6),IF($A$1=31.5,VLOOKUP(B95,'10ล้อ+พ่วง'!$B$4:$S$204,9),IF($A$1=32.5,VLOOKUP(B95,'10ล้อ+พ่วง'!$B$4:$S$204,12),IF($A$1=33.5,VLOOKUP(B95,'10ล้อ+พ่วง'!$B$4:$S$204,15),IF($A$1=34.5,VLOOKUP(B95,'10ล้อ+พ่วง'!$B$4:$S$204,18),"chack"))))))</f>
        <v>#REF!</v>
      </c>
    </row>
    <row r="96" spans="2:4">
      <c r="B96" s="31">
        <f t="shared" si="15"/>
        <v>92</v>
      </c>
      <c r="C96" s="90" t="e">
        <f>IF($A$1=29.5,VLOOKUP(B96,'10ล้อ+พ่วง'!$B$4:$S$204,2),IF($A$1=30.5,VLOOKUP(B96,'10ล้อ+พ่วง'!$B$4:$S$204,5),IF($A$1=31.5,VLOOKUP(B96,'10ล้อ+พ่วง'!$B$4:$S$204,8),IF($A$1=32.5,VLOOKUP(B96,'10ล้อ+พ่วง'!$B$4:$S$204,11),IF($A$1=33.5,VLOOKUP(B96,'10ล้อ+พ่วง'!$B$4:$S$204,14),IF($A$1=34.5,VLOOKUP(B96,'10ล้อ+พ่วง'!$B$4:$S$204,17),"chack"))))))</f>
        <v>#REF!</v>
      </c>
      <c r="D96" s="90" t="e">
        <f>IF($A$1=29.5,VLOOKUP(B96,'10ล้อ+พ่วง'!$B$4:$S$204,3),IF($A$1=30.5,VLOOKUP(B96,'10ล้อ+พ่วง'!$B$4:$S$204,6),IF($A$1=31.5,VLOOKUP(B96,'10ล้อ+พ่วง'!$B$4:$S$204,9),IF($A$1=32.5,VLOOKUP(B96,'10ล้อ+พ่วง'!$B$4:$S$204,12),IF($A$1=33.5,VLOOKUP(B96,'10ล้อ+พ่วง'!$B$4:$S$204,15),IF($A$1=34.5,VLOOKUP(B96,'10ล้อ+พ่วง'!$B$4:$S$204,18),"chack"))))))</f>
        <v>#REF!</v>
      </c>
    </row>
    <row r="97" spans="2:4">
      <c r="B97" s="31">
        <f t="shared" si="15"/>
        <v>93</v>
      </c>
      <c r="C97" s="90" t="e">
        <f>IF($A$1=29.5,VLOOKUP(B97,'10ล้อ+พ่วง'!$B$4:$S$204,2),IF($A$1=30.5,VLOOKUP(B97,'10ล้อ+พ่วง'!$B$4:$S$204,5),IF($A$1=31.5,VLOOKUP(B97,'10ล้อ+พ่วง'!$B$4:$S$204,8),IF($A$1=32.5,VLOOKUP(B97,'10ล้อ+พ่วง'!$B$4:$S$204,11),IF($A$1=33.5,VLOOKUP(B97,'10ล้อ+พ่วง'!$B$4:$S$204,14),IF($A$1=34.5,VLOOKUP(B97,'10ล้อ+พ่วง'!$B$4:$S$204,17),"chack"))))))</f>
        <v>#REF!</v>
      </c>
      <c r="D97" s="90" t="e">
        <f>IF($A$1=29.5,VLOOKUP(B97,'10ล้อ+พ่วง'!$B$4:$S$204,3),IF($A$1=30.5,VLOOKUP(B97,'10ล้อ+พ่วง'!$B$4:$S$204,6),IF($A$1=31.5,VLOOKUP(B97,'10ล้อ+พ่วง'!$B$4:$S$204,9),IF($A$1=32.5,VLOOKUP(B97,'10ล้อ+พ่วง'!$B$4:$S$204,12),IF($A$1=33.5,VLOOKUP(B97,'10ล้อ+พ่วง'!$B$4:$S$204,15),IF($A$1=34.5,VLOOKUP(B97,'10ล้อ+พ่วง'!$B$4:$S$204,18),"chack"))))))</f>
        <v>#REF!</v>
      </c>
    </row>
    <row r="98" spans="2:4">
      <c r="B98" s="31">
        <f t="shared" si="15"/>
        <v>94</v>
      </c>
      <c r="C98" s="90" t="e">
        <f>IF($A$1=29.5,VLOOKUP(B98,'10ล้อ+พ่วง'!$B$4:$S$204,2),IF($A$1=30.5,VLOOKUP(B98,'10ล้อ+พ่วง'!$B$4:$S$204,5),IF($A$1=31.5,VLOOKUP(B98,'10ล้อ+พ่วง'!$B$4:$S$204,8),IF($A$1=32.5,VLOOKUP(B98,'10ล้อ+พ่วง'!$B$4:$S$204,11),IF($A$1=33.5,VLOOKUP(B98,'10ล้อ+พ่วง'!$B$4:$S$204,14),IF($A$1=34.5,VLOOKUP(B98,'10ล้อ+พ่วง'!$B$4:$S$204,17),"chack"))))))</f>
        <v>#REF!</v>
      </c>
      <c r="D98" s="90" t="e">
        <f>IF($A$1=29.5,VLOOKUP(B98,'10ล้อ+พ่วง'!$B$4:$S$204,3),IF($A$1=30.5,VLOOKUP(B98,'10ล้อ+พ่วง'!$B$4:$S$204,6),IF($A$1=31.5,VLOOKUP(B98,'10ล้อ+พ่วง'!$B$4:$S$204,9),IF($A$1=32.5,VLOOKUP(B98,'10ล้อ+พ่วง'!$B$4:$S$204,12),IF($A$1=33.5,VLOOKUP(B98,'10ล้อ+พ่วง'!$B$4:$S$204,15),IF($A$1=34.5,VLOOKUP(B98,'10ล้อ+พ่วง'!$B$4:$S$204,18),"chack"))))))</f>
        <v>#REF!</v>
      </c>
    </row>
    <row r="99" spans="2:4">
      <c r="B99" s="31">
        <f t="shared" si="15"/>
        <v>95</v>
      </c>
      <c r="C99" s="90" t="e">
        <f>IF($A$1=29.5,VLOOKUP(B99,'10ล้อ+พ่วง'!$B$4:$S$204,2),IF($A$1=30.5,VLOOKUP(B99,'10ล้อ+พ่วง'!$B$4:$S$204,5),IF($A$1=31.5,VLOOKUP(B99,'10ล้อ+พ่วง'!$B$4:$S$204,8),IF($A$1=32.5,VLOOKUP(B99,'10ล้อ+พ่วง'!$B$4:$S$204,11),IF($A$1=33.5,VLOOKUP(B99,'10ล้อ+พ่วง'!$B$4:$S$204,14),IF($A$1=34.5,VLOOKUP(B99,'10ล้อ+พ่วง'!$B$4:$S$204,17),"chack"))))))</f>
        <v>#REF!</v>
      </c>
      <c r="D99" s="90" t="e">
        <f>IF($A$1=29.5,VLOOKUP(B99,'10ล้อ+พ่วง'!$B$4:$S$204,3),IF($A$1=30.5,VLOOKUP(B99,'10ล้อ+พ่วง'!$B$4:$S$204,6),IF($A$1=31.5,VLOOKUP(B99,'10ล้อ+พ่วง'!$B$4:$S$204,9),IF($A$1=32.5,VLOOKUP(B99,'10ล้อ+พ่วง'!$B$4:$S$204,12),IF($A$1=33.5,VLOOKUP(B99,'10ล้อ+พ่วง'!$B$4:$S$204,15),IF($A$1=34.5,VLOOKUP(B99,'10ล้อ+พ่วง'!$B$4:$S$204,18),"chack"))))))</f>
        <v>#REF!</v>
      </c>
    </row>
    <row r="100" spans="2:4">
      <c r="B100" s="31">
        <f t="shared" si="15"/>
        <v>96</v>
      </c>
      <c r="C100" s="90" t="e">
        <f>IF($A$1=29.5,VLOOKUP(B100,'10ล้อ+พ่วง'!$B$4:$S$204,2),IF($A$1=30.5,VLOOKUP(B100,'10ล้อ+พ่วง'!$B$4:$S$204,5),IF($A$1=31.5,VLOOKUP(B100,'10ล้อ+พ่วง'!$B$4:$S$204,8),IF($A$1=32.5,VLOOKUP(B100,'10ล้อ+พ่วง'!$B$4:$S$204,11),IF($A$1=33.5,VLOOKUP(B100,'10ล้อ+พ่วง'!$B$4:$S$204,14),IF($A$1=34.5,VLOOKUP(B100,'10ล้อ+พ่วง'!$B$4:$S$204,17),"chack"))))))</f>
        <v>#REF!</v>
      </c>
      <c r="D100" s="90" t="e">
        <f>IF($A$1=29.5,VLOOKUP(B100,'10ล้อ+พ่วง'!$B$4:$S$204,3),IF($A$1=30.5,VLOOKUP(B100,'10ล้อ+พ่วง'!$B$4:$S$204,6),IF($A$1=31.5,VLOOKUP(B100,'10ล้อ+พ่วง'!$B$4:$S$204,9),IF($A$1=32.5,VLOOKUP(B100,'10ล้อ+พ่วง'!$B$4:$S$204,12),IF($A$1=33.5,VLOOKUP(B100,'10ล้อ+พ่วง'!$B$4:$S$204,15),IF($A$1=34.5,VLOOKUP(B100,'10ล้อ+พ่วง'!$B$4:$S$204,18),"chack"))))))</f>
        <v>#REF!</v>
      </c>
    </row>
    <row r="101" spans="2:4">
      <c r="B101" s="31">
        <f t="shared" si="15"/>
        <v>97</v>
      </c>
      <c r="C101" s="90" t="e">
        <f>IF($A$1=29.5,VLOOKUP(B101,'10ล้อ+พ่วง'!$B$4:$S$204,2),IF($A$1=30.5,VLOOKUP(B101,'10ล้อ+พ่วง'!$B$4:$S$204,5),IF($A$1=31.5,VLOOKUP(B101,'10ล้อ+พ่วง'!$B$4:$S$204,8),IF($A$1=32.5,VLOOKUP(B101,'10ล้อ+พ่วง'!$B$4:$S$204,11),IF($A$1=33.5,VLOOKUP(B101,'10ล้อ+พ่วง'!$B$4:$S$204,14),IF($A$1=34.5,VLOOKUP(B101,'10ล้อ+พ่วง'!$B$4:$S$204,17),"chack"))))))</f>
        <v>#REF!</v>
      </c>
      <c r="D101" s="90" t="e">
        <f>IF($A$1=29.5,VLOOKUP(B101,'10ล้อ+พ่วง'!$B$4:$S$204,3),IF($A$1=30.5,VLOOKUP(B101,'10ล้อ+พ่วง'!$B$4:$S$204,6),IF($A$1=31.5,VLOOKUP(B101,'10ล้อ+พ่วง'!$B$4:$S$204,9),IF($A$1=32.5,VLOOKUP(B101,'10ล้อ+พ่วง'!$B$4:$S$204,12),IF($A$1=33.5,VLOOKUP(B101,'10ล้อ+พ่วง'!$B$4:$S$204,15),IF($A$1=34.5,VLOOKUP(B101,'10ล้อ+พ่วง'!$B$4:$S$204,18),"chack"))))))</f>
        <v>#REF!</v>
      </c>
    </row>
    <row r="102" spans="2:4">
      <c r="B102" s="31">
        <f t="shared" si="15"/>
        <v>98</v>
      </c>
      <c r="C102" s="90" t="e">
        <f>IF($A$1=29.5,VLOOKUP(B102,'10ล้อ+พ่วง'!$B$4:$S$204,2),IF($A$1=30.5,VLOOKUP(B102,'10ล้อ+พ่วง'!$B$4:$S$204,5),IF($A$1=31.5,VLOOKUP(B102,'10ล้อ+พ่วง'!$B$4:$S$204,8),IF($A$1=32.5,VLOOKUP(B102,'10ล้อ+พ่วง'!$B$4:$S$204,11),IF($A$1=33.5,VLOOKUP(B102,'10ล้อ+พ่วง'!$B$4:$S$204,14),IF($A$1=34.5,VLOOKUP(B102,'10ล้อ+พ่วง'!$B$4:$S$204,17),"chack"))))))</f>
        <v>#REF!</v>
      </c>
      <c r="D102" s="90" t="e">
        <f>IF($A$1=29.5,VLOOKUP(B102,'10ล้อ+พ่วง'!$B$4:$S$204,3),IF($A$1=30.5,VLOOKUP(B102,'10ล้อ+พ่วง'!$B$4:$S$204,6),IF($A$1=31.5,VLOOKUP(B102,'10ล้อ+พ่วง'!$B$4:$S$204,9),IF($A$1=32.5,VLOOKUP(B102,'10ล้อ+พ่วง'!$B$4:$S$204,12),IF($A$1=33.5,VLOOKUP(B102,'10ล้อ+พ่วง'!$B$4:$S$204,15),IF($A$1=34.5,VLOOKUP(B102,'10ล้อ+พ่วง'!$B$4:$S$204,18),"chack"))))))</f>
        <v>#REF!</v>
      </c>
    </row>
    <row r="103" spans="2:4">
      <c r="B103" s="31">
        <f t="shared" si="15"/>
        <v>99</v>
      </c>
      <c r="C103" s="90" t="e">
        <f>IF($A$1=29.5,VLOOKUP(B103,'10ล้อ+พ่วง'!$B$4:$S$204,2),IF($A$1=30.5,VLOOKUP(B103,'10ล้อ+พ่วง'!$B$4:$S$204,5),IF($A$1=31.5,VLOOKUP(B103,'10ล้อ+พ่วง'!$B$4:$S$204,8),IF($A$1=32.5,VLOOKUP(B103,'10ล้อ+พ่วง'!$B$4:$S$204,11),IF($A$1=33.5,VLOOKUP(B103,'10ล้อ+พ่วง'!$B$4:$S$204,14),IF($A$1=34.5,VLOOKUP(B103,'10ล้อ+พ่วง'!$B$4:$S$204,17),"chack"))))))</f>
        <v>#REF!</v>
      </c>
      <c r="D103" s="90" t="e">
        <f>IF($A$1=29.5,VLOOKUP(B103,'10ล้อ+พ่วง'!$B$4:$S$204,3),IF($A$1=30.5,VLOOKUP(B103,'10ล้อ+พ่วง'!$B$4:$S$204,6),IF($A$1=31.5,VLOOKUP(B103,'10ล้อ+พ่วง'!$B$4:$S$204,9),IF($A$1=32.5,VLOOKUP(B103,'10ล้อ+พ่วง'!$B$4:$S$204,12),IF($A$1=33.5,VLOOKUP(B103,'10ล้อ+พ่วง'!$B$4:$S$204,15),IF($A$1=34.5,VLOOKUP(B103,'10ล้อ+พ่วง'!$B$4:$S$204,18),"chack"))))))</f>
        <v>#REF!</v>
      </c>
    </row>
    <row r="104" spans="2:4">
      <c r="B104" s="31">
        <f t="shared" si="15"/>
        <v>100</v>
      </c>
      <c r="C104" s="90" t="e">
        <f>IF($A$1=29.5,VLOOKUP(B104,'10ล้อ+พ่วง'!$B$4:$S$204,2),IF($A$1=30.5,VLOOKUP(B104,'10ล้อ+พ่วง'!$B$4:$S$204,5),IF($A$1=31.5,VLOOKUP(B104,'10ล้อ+พ่วง'!$B$4:$S$204,8),IF($A$1=32.5,VLOOKUP(B104,'10ล้อ+พ่วง'!$B$4:$S$204,11),IF($A$1=33.5,VLOOKUP(B104,'10ล้อ+พ่วง'!$B$4:$S$204,14),IF($A$1=34.5,VLOOKUP(B104,'10ล้อ+พ่วง'!$B$4:$S$204,17),"chack"))))))</f>
        <v>#REF!</v>
      </c>
      <c r="D104" s="90" t="e">
        <f>IF($A$1=29.5,VLOOKUP(B104,'10ล้อ+พ่วง'!$B$4:$S$204,3),IF($A$1=30.5,VLOOKUP(B104,'10ล้อ+พ่วง'!$B$4:$S$204,6),IF($A$1=31.5,VLOOKUP(B104,'10ล้อ+พ่วง'!$B$4:$S$204,9),IF($A$1=32.5,VLOOKUP(B104,'10ล้อ+พ่วง'!$B$4:$S$204,12),IF($A$1=33.5,VLOOKUP(B104,'10ล้อ+พ่วง'!$B$4:$S$204,15),IF($A$1=34.5,VLOOKUP(B104,'10ล้อ+พ่วง'!$B$4:$S$204,18),"chack"))))))</f>
        <v>#REF!</v>
      </c>
    </row>
    <row r="105" spans="2:4">
      <c r="B105" s="31">
        <f t="shared" si="15"/>
        <v>101</v>
      </c>
      <c r="C105" s="90" t="e">
        <f>IF($A$1=29.5,VLOOKUP(B105,'10ล้อ+พ่วง'!$B$4:$S$204,2),IF($A$1=30.5,VLOOKUP(B105,'10ล้อ+พ่วง'!$B$4:$S$204,5),IF($A$1=31.5,VLOOKUP(B105,'10ล้อ+พ่วง'!$B$4:$S$204,8),IF($A$1=32.5,VLOOKUP(B105,'10ล้อ+พ่วง'!$B$4:$S$204,11),IF($A$1=33.5,VLOOKUP(B105,'10ล้อ+พ่วง'!$B$4:$S$204,14),IF($A$1=34.5,VLOOKUP(B105,'10ล้อ+พ่วง'!$B$4:$S$204,17),"chack"))))))</f>
        <v>#REF!</v>
      </c>
      <c r="D105" s="90" t="e">
        <f>IF($A$1=29.5,VLOOKUP(B105,'10ล้อ+พ่วง'!$B$4:$S$204,3),IF($A$1=30.5,VLOOKUP(B105,'10ล้อ+พ่วง'!$B$4:$S$204,6),IF($A$1=31.5,VLOOKUP(B105,'10ล้อ+พ่วง'!$B$4:$S$204,9),IF($A$1=32.5,VLOOKUP(B105,'10ล้อ+พ่วง'!$B$4:$S$204,12),IF($A$1=33.5,VLOOKUP(B105,'10ล้อ+พ่วง'!$B$4:$S$204,15),IF($A$1=34.5,VLOOKUP(B105,'10ล้อ+พ่วง'!$B$4:$S$204,18),"chack"))))))</f>
        <v>#REF!</v>
      </c>
    </row>
    <row r="106" spans="2:4">
      <c r="B106" s="31">
        <f t="shared" si="15"/>
        <v>102</v>
      </c>
      <c r="C106" s="90" t="e">
        <f>IF($A$1=29.5,VLOOKUP(B106,'10ล้อ+พ่วง'!$B$4:$S$204,2),IF($A$1=30.5,VLOOKUP(B106,'10ล้อ+พ่วง'!$B$4:$S$204,5),IF($A$1=31.5,VLOOKUP(B106,'10ล้อ+พ่วง'!$B$4:$S$204,8),IF($A$1=32.5,VLOOKUP(B106,'10ล้อ+พ่วง'!$B$4:$S$204,11),IF($A$1=33.5,VLOOKUP(B106,'10ล้อ+พ่วง'!$B$4:$S$204,14),IF($A$1=34.5,VLOOKUP(B106,'10ล้อ+พ่วง'!$B$4:$S$204,17),"chack"))))))</f>
        <v>#REF!</v>
      </c>
      <c r="D106" s="90" t="e">
        <f>IF($A$1=29.5,VLOOKUP(B106,'10ล้อ+พ่วง'!$B$4:$S$204,3),IF($A$1=30.5,VLOOKUP(B106,'10ล้อ+พ่วง'!$B$4:$S$204,6),IF($A$1=31.5,VLOOKUP(B106,'10ล้อ+พ่วง'!$B$4:$S$204,9),IF($A$1=32.5,VLOOKUP(B106,'10ล้อ+พ่วง'!$B$4:$S$204,12),IF($A$1=33.5,VLOOKUP(B106,'10ล้อ+พ่วง'!$B$4:$S$204,15),IF($A$1=34.5,VLOOKUP(B106,'10ล้อ+พ่วง'!$B$4:$S$204,18),"chack"))))))</f>
        <v>#REF!</v>
      </c>
    </row>
    <row r="107" spans="2:4">
      <c r="B107" s="31">
        <f t="shared" si="15"/>
        <v>103</v>
      </c>
      <c r="C107" s="90" t="e">
        <f>IF($A$1=29.5,VLOOKUP(B107,'10ล้อ+พ่วง'!$B$4:$S$204,2),IF($A$1=30.5,VLOOKUP(B107,'10ล้อ+พ่วง'!$B$4:$S$204,5),IF($A$1=31.5,VLOOKUP(B107,'10ล้อ+พ่วง'!$B$4:$S$204,8),IF($A$1=32.5,VLOOKUP(B107,'10ล้อ+พ่วง'!$B$4:$S$204,11),IF($A$1=33.5,VLOOKUP(B107,'10ล้อ+พ่วง'!$B$4:$S$204,14),IF($A$1=34.5,VLOOKUP(B107,'10ล้อ+พ่วง'!$B$4:$S$204,17),"chack"))))))</f>
        <v>#REF!</v>
      </c>
      <c r="D107" s="90" t="e">
        <f>IF($A$1=29.5,VLOOKUP(B107,'10ล้อ+พ่วง'!$B$4:$S$204,3),IF($A$1=30.5,VLOOKUP(B107,'10ล้อ+พ่วง'!$B$4:$S$204,6),IF($A$1=31.5,VLOOKUP(B107,'10ล้อ+พ่วง'!$B$4:$S$204,9),IF($A$1=32.5,VLOOKUP(B107,'10ล้อ+พ่วง'!$B$4:$S$204,12),IF($A$1=33.5,VLOOKUP(B107,'10ล้อ+พ่วง'!$B$4:$S$204,15),IF($A$1=34.5,VLOOKUP(B107,'10ล้อ+พ่วง'!$B$4:$S$204,18),"chack"))))))</f>
        <v>#REF!</v>
      </c>
    </row>
    <row r="108" spans="2:4">
      <c r="B108" s="31">
        <f t="shared" si="15"/>
        <v>104</v>
      </c>
      <c r="C108" s="90" t="e">
        <f>IF($A$1=29.5,VLOOKUP(B108,'10ล้อ+พ่วง'!$B$4:$S$204,2),IF($A$1=30.5,VLOOKUP(B108,'10ล้อ+พ่วง'!$B$4:$S$204,5),IF($A$1=31.5,VLOOKUP(B108,'10ล้อ+พ่วง'!$B$4:$S$204,8),IF($A$1=32.5,VLOOKUP(B108,'10ล้อ+พ่วง'!$B$4:$S$204,11),IF($A$1=33.5,VLOOKUP(B108,'10ล้อ+พ่วง'!$B$4:$S$204,14),IF($A$1=34.5,VLOOKUP(B108,'10ล้อ+พ่วง'!$B$4:$S$204,17),"chack"))))))</f>
        <v>#REF!</v>
      </c>
      <c r="D108" s="90" t="e">
        <f>IF($A$1=29.5,VLOOKUP(B108,'10ล้อ+พ่วง'!$B$4:$S$204,3),IF($A$1=30.5,VLOOKUP(B108,'10ล้อ+พ่วง'!$B$4:$S$204,6),IF($A$1=31.5,VLOOKUP(B108,'10ล้อ+พ่วง'!$B$4:$S$204,9),IF($A$1=32.5,VLOOKUP(B108,'10ล้อ+พ่วง'!$B$4:$S$204,12),IF($A$1=33.5,VLOOKUP(B108,'10ล้อ+พ่วง'!$B$4:$S$204,15),IF($A$1=34.5,VLOOKUP(B108,'10ล้อ+พ่วง'!$B$4:$S$204,18),"chack"))))))</f>
        <v>#REF!</v>
      </c>
    </row>
    <row r="109" spans="2:4">
      <c r="B109" s="31">
        <f t="shared" si="15"/>
        <v>105</v>
      </c>
      <c r="C109" s="90" t="e">
        <f>IF($A$1=29.5,VLOOKUP(B109,'10ล้อ+พ่วง'!$B$4:$S$204,2),IF($A$1=30.5,VLOOKUP(B109,'10ล้อ+พ่วง'!$B$4:$S$204,5),IF($A$1=31.5,VLOOKUP(B109,'10ล้อ+พ่วง'!$B$4:$S$204,8),IF($A$1=32.5,VLOOKUP(B109,'10ล้อ+พ่วง'!$B$4:$S$204,11),IF($A$1=33.5,VLOOKUP(B109,'10ล้อ+พ่วง'!$B$4:$S$204,14),IF($A$1=34.5,VLOOKUP(B109,'10ล้อ+พ่วง'!$B$4:$S$204,17),"chack"))))))</f>
        <v>#REF!</v>
      </c>
      <c r="D109" s="90" t="e">
        <f>IF($A$1=29.5,VLOOKUP(B109,'10ล้อ+พ่วง'!$B$4:$S$204,3),IF($A$1=30.5,VLOOKUP(B109,'10ล้อ+พ่วง'!$B$4:$S$204,6),IF($A$1=31.5,VLOOKUP(B109,'10ล้อ+พ่วง'!$B$4:$S$204,9),IF($A$1=32.5,VLOOKUP(B109,'10ล้อ+พ่วง'!$B$4:$S$204,12),IF($A$1=33.5,VLOOKUP(B109,'10ล้อ+พ่วง'!$B$4:$S$204,15),IF($A$1=34.5,VLOOKUP(B109,'10ล้อ+พ่วง'!$B$4:$S$204,18),"chack"))))))</f>
        <v>#REF!</v>
      </c>
    </row>
    <row r="110" spans="2:4">
      <c r="B110" s="31">
        <f t="shared" si="15"/>
        <v>106</v>
      </c>
      <c r="C110" s="90" t="e">
        <f>IF($A$1=29.5,VLOOKUP(B110,'10ล้อ+พ่วง'!$B$4:$S$204,2),IF($A$1=30.5,VLOOKUP(B110,'10ล้อ+พ่วง'!$B$4:$S$204,5),IF($A$1=31.5,VLOOKUP(B110,'10ล้อ+พ่วง'!$B$4:$S$204,8),IF($A$1=32.5,VLOOKUP(B110,'10ล้อ+พ่วง'!$B$4:$S$204,11),IF($A$1=33.5,VLOOKUP(B110,'10ล้อ+พ่วง'!$B$4:$S$204,14),IF($A$1=34.5,VLOOKUP(B110,'10ล้อ+พ่วง'!$B$4:$S$204,17),"chack"))))))</f>
        <v>#REF!</v>
      </c>
      <c r="D110" s="90" t="e">
        <f>IF($A$1=29.5,VLOOKUP(B110,'10ล้อ+พ่วง'!$B$4:$S$204,3),IF($A$1=30.5,VLOOKUP(B110,'10ล้อ+พ่วง'!$B$4:$S$204,6),IF($A$1=31.5,VLOOKUP(B110,'10ล้อ+พ่วง'!$B$4:$S$204,9),IF($A$1=32.5,VLOOKUP(B110,'10ล้อ+พ่วง'!$B$4:$S$204,12),IF($A$1=33.5,VLOOKUP(B110,'10ล้อ+พ่วง'!$B$4:$S$204,15),IF($A$1=34.5,VLOOKUP(B110,'10ล้อ+พ่วง'!$B$4:$S$204,18),"chack"))))))</f>
        <v>#REF!</v>
      </c>
    </row>
    <row r="111" spans="2:4">
      <c r="B111" s="31">
        <f t="shared" si="15"/>
        <v>107</v>
      </c>
      <c r="C111" s="90" t="e">
        <f>IF($A$1=29.5,VLOOKUP(B111,'10ล้อ+พ่วง'!$B$4:$S$204,2),IF($A$1=30.5,VLOOKUP(B111,'10ล้อ+พ่วง'!$B$4:$S$204,5),IF($A$1=31.5,VLOOKUP(B111,'10ล้อ+พ่วง'!$B$4:$S$204,8),IF($A$1=32.5,VLOOKUP(B111,'10ล้อ+พ่วง'!$B$4:$S$204,11),IF($A$1=33.5,VLOOKUP(B111,'10ล้อ+พ่วง'!$B$4:$S$204,14),IF($A$1=34.5,VLOOKUP(B111,'10ล้อ+พ่วง'!$B$4:$S$204,17),"chack"))))))</f>
        <v>#REF!</v>
      </c>
      <c r="D111" s="90" t="e">
        <f>IF($A$1=29.5,VLOOKUP(B111,'10ล้อ+พ่วง'!$B$4:$S$204,3),IF($A$1=30.5,VLOOKUP(B111,'10ล้อ+พ่วง'!$B$4:$S$204,6),IF($A$1=31.5,VLOOKUP(B111,'10ล้อ+พ่วง'!$B$4:$S$204,9),IF($A$1=32.5,VLOOKUP(B111,'10ล้อ+พ่วง'!$B$4:$S$204,12),IF($A$1=33.5,VLOOKUP(B111,'10ล้อ+พ่วง'!$B$4:$S$204,15),IF($A$1=34.5,VLOOKUP(B111,'10ล้อ+พ่วง'!$B$4:$S$204,18),"chack"))))))</f>
        <v>#REF!</v>
      </c>
    </row>
    <row r="112" spans="2:4">
      <c r="B112" s="31">
        <f t="shared" si="15"/>
        <v>108</v>
      </c>
      <c r="C112" s="90" t="e">
        <f>IF($A$1=29.5,VLOOKUP(B112,'10ล้อ+พ่วง'!$B$4:$S$204,2),IF($A$1=30.5,VLOOKUP(B112,'10ล้อ+พ่วง'!$B$4:$S$204,5),IF($A$1=31.5,VLOOKUP(B112,'10ล้อ+พ่วง'!$B$4:$S$204,8),IF($A$1=32.5,VLOOKUP(B112,'10ล้อ+พ่วง'!$B$4:$S$204,11),IF($A$1=33.5,VLOOKUP(B112,'10ล้อ+พ่วง'!$B$4:$S$204,14),IF($A$1=34.5,VLOOKUP(B112,'10ล้อ+พ่วง'!$B$4:$S$204,17),"chack"))))))</f>
        <v>#REF!</v>
      </c>
      <c r="D112" s="90" t="e">
        <f>IF($A$1=29.5,VLOOKUP(B112,'10ล้อ+พ่วง'!$B$4:$S$204,3),IF($A$1=30.5,VLOOKUP(B112,'10ล้อ+พ่วง'!$B$4:$S$204,6),IF($A$1=31.5,VLOOKUP(B112,'10ล้อ+พ่วง'!$B$4:$S$204,9),IF($A$1=32.5,VLOOKUP(B112,'10ล้อ+พ่วง'!$B$4:$S$204,12),IF($A$1=33.5,VLOOKUP(B112,'10ล้อ+พ่วง'!$B$4:$S$204,15),IF($A$1=34.5,VLOOKUP(B112,'10ล้อ+พ่วง'!$B$4:$S$204,18),"chack"))))))</f>
        <v>#REF!</v>
      </c>
    </row>
    <row r="113" spans="2:4">
      <c r="B113" s="31">
        <f t="shared" si="15"/>
        <v>109</v>
      </c>
      <c r="C113" s="90" t="e">
        <f>IF($A$1=29.5,VLOOKUP(B113,'10ล้อ+พ่วง'!$B$4:$S$204,2),IF($A$1=30.5,VLOOKUP(B113,'10ล้อ+พ่วง'!$B$4:$S$204,5),IF($A$1=31.5,VLOOKUP(B113,'10ล้อ+พ่วง'!$B$4:$S$204,8),IF($A$1=32.5,VLOOKUP(B113,'10ล้อ+พ่วง'!$B$4:$S$204,11),IF($A$1=33.5,VLOOKUP(B113,'10ล้อ+พ่วง'!$B$4:$S$204,14),IF($A$1=34.5,VLOOKUP(B113,'10ล้อ+พ่วง'!$B$4:$S$204,17),"chack"))))))</f>
        <v>#REF!</v>
      </c>
      <c r="D113" s="90" t="e">
        <f>IF($A$1=29.5,VLOOKUP(B113,'10ล้อ+พ่วง'!$B$4:$S$204,3),IF($A$1=30.5,VLOOKUP(B113,'10ล้อ+พ่วง'!$B$4:$S$204,6),IF($A$1=31.5,VLOOKUP(B113,'10ล้อ+พ่วง'!$B$4:$S$204,9),IF($A$1=32.5,VLOOKUP(B113,'10ล้อ+พ่วง'!$B$4:$S$204,12),IF($A$1=33.5,VLOOKUP(B113,'10ล้อ+พ่วง'!$B$4:$S$204,15),IF($A$1=34.5,VLOOKUP(B113,'10ล้อ+พ่วง'!$B$4:$S$204,18),"chack"))))))</f>
        <v>#REF!</v>
      </c>
    </row>
    <row r="114" spans="2:4">
      <c r="B114" s="31">
        <f t="shared" si="15"/>
        <v>110</v>
      </c>
      <c r="C114" s="90" t="e">
        <f>IF($A$1=29.5,VLOOKUP(B114,'10ล้อ+พ่วง'!$B$4:$S$204,2),IF($A$1=30.5,VLOOKUP(B114,'10ล้อ+พ่วง'!$B$4:$S$204,5),IF($A$1=31.5,VLOOKUP(B114,'10ล้อ+พ่วง'!$B$4:$S$204,8),IF($A$1=32.5,VLOOKUP(B114,'10ล้อ+พ่วง'!$B$4:$S$204,11),IF($A$1=33.5,VLOOKUP(B114,'10ล้อ+พ่วง'!$B$4:$S$204,14),IF($A$1=34.5,VLOOKUP(B114,'10ล้อ+พ่วง'!$B$4:$S$204,17),"chack"))))))</f>
        <v>#REF!</v>
      </c>
      <c r="D114" s="90" t="e">
        <f>IF($A$1=29.5,VLOOKUP(B114,'10ล้อ+พ่วง'!$B$4:$S$204,3),IF($A$1=30.5,VLOOKUP(B114,'10ล้อ+พ่วง'!$B$4:$S$204,6),IF($A$1=31.5,VLOOKUP(B114,'10ล้อ+พ่วง'!$B$4:$S$204,9),IF($A$1=32.5,VLOOKUP(B114,'10ล้อ+พ่วง'!$B$4:$S$204,12),IF($A$1=33.5,VLOOKUP(B114,'10ล้อ+พ่วง'!$B$4:$S$204,15),IF($A$1=34.5,VLOOKUP(B114,'10ล้อ+พ่วง'!$B$4:$S$204,18),"chack"))))))</f>
        <v>#REF!</v>
      </c>
    </row>
    <row r="115" spans="2:4">
      <c r="B115" s="31">
        <f t="shared" si="15"/>
        <v>111</v>
      </c>
      <c r="C115" s="90" t="e">
        <f>IF($A$1=29.5,VLOOKUP(B115,'10ล้อ+พ่วง'!$B$4:$S$204,2),IF($A$1=30.5,VLOOKUP(B115,'10ล้อ+พ่วง'!$B$4:$S$204,5),IF($A$1=31.5,VLOOKUP(B115,'10ล้อ+พ่วง'!$B$4:$S$204,8),IF($A$1=32.5,VLOOKUP(B115,'10ล้อ+พ่วง'!$B$4:$S$204,11),IF($A$1=33.5,VLOOKUP(B115,'10ล้อ+พ่วง'!$B$4:$S$204,14),IF($A$1=34.5,VLOOKUP(B115,'10ล้อ+พ่วง'!$B$4:$S$204,17),"chack"))))))</f>
        <v>#REF!</v>
      </c>
      <c r="D115" s="90" t="e">
        <f>IF($A$1=29.5,VLOOKUP(B115,'10ล้อ+พ่วง'!$B$4:$S$204,3),IF($A$1=30.5,VLOOKUP(B115,'10ล้อ+พ่วง'!$B$4:$S$204,6),IF($A$1=31.5,VLOOKUP(B115,'10ล้อ+พ่วง'!$B$4:$S$204,9),IF($A$1=32.5,VLOOKUP(B115,'10ล้อ+พ่วง'!$B$4:$S$204,12),IF($A$1=33.5,VLOOKUP(B115,'10ล้อ+พ่วง'!$B$4:$S$204,15),IF($A$1=34.5,VLOOKUP(B115,'10ล้อ+พ่วง'!$B$4:$S$204,18),"chack"))))))</f>
        <v>#REF!</v>
      </c>
    </row>
    <row r="116" spans="2:4">
      <c r="B116" s="31">
        <f t="shared" si="15"/>
        <v>112</v>
      </c>
      <c r="C116" s="90" t="e">
        <f>IF($A$1=29.5,VLOOKUP(B116,'10ล้อ+พ่วง'!$B$4:$S$204,2),IF($A$1=30.5,VLOOKUP(B116,'10ล้อ+พ่วง'!$B$4:$S$204,5),IF($A$1=31.5,VLOOKUP(B116,'10ล้อ+พ่วง'!$B$4:$S$204,8),IF($A$1=32.5,VLOOKUP(B116,'10ล้อ+พ่วง'!$B$4:$S$204,11),IF($A$1=33.5,VLOOKUP(B116,'10ล้อ+พ่วง'!$B$4:$S$204,14),IF($A$1=34.5,VLOOKUP(B116,'10ล้อ+พ่วง'!$B$4:$S$204,17),"chack"))))))</f>
        <v>#REF!</v>
      </c>
      <c r="D116" s="90" t="e">
        <f>IF($A$1=29.5,VLOOKUP(B116,'10ล้อ+พ่วง'!$B$4:$S$204,3),IF($A$1=30.5,VLOOKUP(B116,'10ล้อ+พ่วง'!$B$4:$S$204,6),IF($A$1=31.5,VLOOKUP(B116,'10ล้อ+พ่วง'!$B$4:$S$204,9),IF($A$1=32.5,VLOOKUP(B116,'10ล้อ+พ่วง'!$B$4:$S$204,12),IF($A$1=33.5,VLOOKUP(B116,'10ล้อ+พ่วง'!$B$4:$S$204,15),IF($A$1=34.5,VLOOKUP(B116,'10ล้อ+พ่วง'!$B$4:$S$204,18),"chack"))))))</f>
        <v>#REF!</v>
      </c>
    </row>
    <row r="117" spans="2:4">
      <c r="B117" s="31">
        <f t="shared" si="15"/>
        <v>113</v>
      </c>
      <c r="C117" s="90" t="e">
        <f>IF($A$1=29.5,VLOOKUP(B117,'10ล้อ+พ่วง'!$B$4:$S$204,2),IF($A$1=30.5,VLOOKUP(B117,'10ล้อ+พ่วง'!$B$4:$S$204,5),IF($A$1=31.5,VLOOKUP(B117,'10ล้อ+พ่วง'!$B$4:$S$204,8),IF($A$1=32.5,VLOOKUP(B117,'10ล้อ+พ่วง'!$B$4:$S$204,11),IF($A$1=33.5,VLOOKUP(B117,'10ล้อ+พ่วง'!$B$4:$S$204,14),IF($A$1=34.5,VLOOKUP(B117,'10ล้อ+พ่วง'!$B$4:$S$204,17),"chack"))))))</f>
        <v>#REF!</v>
      </c>
      <c r="D117" s="90" t="e">
        <f>IF($A$1=29.5,VLOOKUP(B117,'10ล้อ+พ่วง'!$B$4:$S$204,3),IF($A$1=30.5,VLOOKUP(B117,'10ล้อ+พ่วง'!$B$4:$S$204,6),IF($A$1=31.5,VLOOKUP(B117,'10ล้อ+พ่วง'!$B$4:$S$204,9),IF($A$1=32.5,VLOOKUP(B117,'10ล้อ+พ่วง'!$B$4:$S$204,12),IF($A$1=33.5,VLOOKUP(B117,'10ล้อ+พ่วง'!$B$4:$S$204,15),IF($A$1=34.5,VLOOKUP(B117,'10ล้อ+พ่วง'!$B$4:$S$204,18),"chack"))))))</f>
        <v>#REF!</v>
      </c>
    </row>
    <row r="118" spans="2:4">
      <c r="B118" s="31">
        <f t="shared" si="15"/>
        <v>114</v>
      </c>
      <c r="C118" s="90" t="e">
        <f>IF($A$1=29.5,VLOOKUP(B118,'10ล้อ+พ่วง'!$B$4:$S$204,2),IF($A$1=30.5,VLOOKUP(B118,'10ล้อ+พ่วง'!$B$4:$S$204,5),IF($A$1=31.5,VLOOKUP(B118,'10ล้อ+พ่วง'!$B$4:$S$204,8),IF($A$1=32.5,VLOOKUP(B118,'10ล้อ+พ่วง'!$B$4:$S$204,11),IF($A$1=33.5,VLOOKUP(B118,'10ล้อ+พ่วง'!$B$4:$S$204,14),IF($A$1=34.5,VLOOKUP(B118,'10ล้อ+พ่วง'!$B$4:$S$204,17),"chack"))))))</f>
        <v>#REF!</v>
      </c>
      <c r="D118" s="90" t="e">
        <f>IF($A$1=29.5,VLOOKUP(B118,'10ล้อ+พ่วง'!$B$4:$S$204,3),IF($A$1=30.5,VLOOKUP(B118,'10ล้อ+พ่วง'!$B$4:$S$204,6),IF($A$1=31.5,VLOOKUP(B118,'10ล้อ+พ่วง'!$B$4:$S$204,9),IF($A$1=32.5,VLOOKUP(B118,'10ล้อ+พ่วง'!$B$4:$S$204,12),IF($A$1=33.5,VLOOKUP(B118,'10ล้อ+พ่วง'!$B$4:$S$204,15),IF($A$1=34.5,VLOOKUP(B118,'10ล้อ+พ่วง'!$B$4:$S$204,18),"chack"))))))</f>
        <v>#REF!</v>
      </c>
    </row>
    <row r="119" spans="2:4">
      <c r="B119" s="31">
        <f t="shared" si="15"/>
        <v>115</v>
      </c>
      <c r="C119" s="90" t="e">
        <f>IF($A$1=29.5,VLOOKUP(B119,'10ล้อ+พ่วง'!$B$4:$S$204,2),IF($A$1=30.5,VLOOKUP(B119,'10ล้อ+พ่วง'!$B$4:$S$204,5),IF($A$1=31.5,VLOOKUP(B119,'10ล้อ+พ่วง'!$B$4:$S$204,8),IF($A$1=32.5,VLOOKUP(B119,'10ล้อ+พ่วง'!$B$4:$S$204,11),IF($A$1=33.5,VLOOKUP(B119,'10ล้อ+พ่วง'!$B$4:$S$204,14),IF($A$1=34.5,VLOOKUP(B119,'10ล้อ+พ่วง'!$B$4:$S$204,17),"chack"))))))</f>
        <v>#REF!</v>
      </c>
      <c r="D119" s="90" t="e">
        <f>IF($A$1=29.5,VLOOKUP(B119,'10ล้อ+พ่วง'!$B$4:$S$204,3),IF($A$1=30.5,VLOOKUP(B119,'10ล้อ+พ่วง'!$B$4:$S$204,6),IF($A$1=31.5,VLOOKUP(B119,'10ล้อ+พ่วง'!$B$4:$S$204,9),IF($A$1=32.5,VLOOKUP(B119,'10ล้อ+พ่วง'!$B$4:$S$204,12),IF($A$1=33.5,VLOOKUP(B119,'10ล้อ+พ่วง'!$B$4:$S$204,15),IF($A$1=34.5,VLOOKUP(B119,'10ล้อ+พ่วง'!$B$4:$S$204,18),"chack"))))))</f>
        <v>#REF!</v>
      </c>
    </row>
    <row r="120" spans="2:4">
      <c r="B120" s="31">
        <f t="shared" si="15"/>
        <v>116</v>
      </c>
      <c r="C120" s="90" t="e">
        <f>IF($A$1=29.5,VLOOKUP(B120,'10ล้อ+พ่วง'!$B$4:$S$204,2),IF($A$1=30.5,VLOOKUP(B120,'10ล้อ+พ่วง'!$B$4:$S$204,5),IF($A$1=31.5,VLOOKUP(B120,'10ล้อ+พ่วง'!$B$4:$S$204,8),IF($A$1=32.5,VLOOKUP(B120,'10ล้อ+พ่วง'!$B$4:$S$204,11),IF($A$1=33.5,VLOOKUP(B120,'10ล้อ+พ่วง'!$B$4:$S$204,14),IF($A$1=34.5,VLOOKUP(B120,'10ล้อ+พ่วง'!$B$4:$S$204,17),"chack"))))))</f>
        <v>#REF!</v>
      </c>
      <c r="D120" s="90" t="e">
        <f>IF($A$1=29.5,VLOOKUP(B120,'10ล้อ+พ่วง'!$B$4:$S$204,3),IF($A$1=30.5,VLOOKUP(B120,'10ล้อ+พ่วง'!$B$4:$S$204,6),IF($A$1=31.5,VLOOKUP(B120,'10ล้อ+พ่วง'!$B$4:$S$204,9),IF($A$1=32.5,VLOOKUP(B120,'10ล้อ+พ่วง'!$B$4:$S$204,12),IF($A$1=33.5,VLOOKUP(B120,'10ล้อ+พ่วง'!$B$4:$S$204,15),IF($A$1=34.5,VLOOKUP(B120,'10ล้อ+พ่วง'!$B$4:$S$204,18),"chack"))))))</f>
        <v>#REF!</v>
      </c>
    </row>
    <row r="121" spans="2:4">
      <c r="B121" s="31">
        <f t="shared" si="15"/>
        <v>117</v>
      </c>
      <c r="C121" s="90" t="e">
        <f>IF($A$1=29.5,VLOOKUP(B121,'10ล้อ+พ่วง'!$B$4:$S$204,2),IF($A$1=30.5,VLOOKUP(B121,'10ล้อ+พ่วง'!$B$4:$S$204,5),IF($A$1=31.5,VLOOKUP(B121,'10ล้อ+พ่วง'!$B$4:$S$204,8),IF($A$1=32.5,VLOOKUP(B121,'10ล้อ+พ่วง'!$B$4:$S$204,11),IF($A$1=33.5,VLOOKUP(B121,'10ล้อ+พ่วง'!$B$4:$S$204,14),IF($A$1=34.5,VLOOKUP(B121,'10ล้อ+พ่วง'!$B$4:$S$204,17),"chack"))))))</f>
        <v>#REF!</v>
      </c>
      <c r="D121" s="90" t="e">
        <f>IF($A$1=29.5,VLOOKUP(B121,'10ล้อ+พ่วง'!$B$4:$S$204,3),IF($A$1=30.5,VLOOKUP(B121,'10ล้อ+พ่วง'!$B$4:$S$204,6),IF($A$1=31.5,VLOOKUP(B121,'10ล้อ+พ่วง'!$B$4:$S$204,9),IF($A$1=32.5,VLOOKUP(B121,'10ล้อ+พ่วง'!$B$4:$S$204,12),IF($A$1=33.5,VLOOKUP(B121,'10ล้อ+พ่วง'!$B$4:$S$204,15),IF($A$1=34.5,VLOOKUP(B121,'10ล้อ+พ่วง'!$B$4:$S$204,18),"chack"))))))</f>
        <v>#REF!</v>
      </c>
    </row>
    <row r="122" spans="2:4">
      <c r="B122" s="31">
        <f t="shared" si="15"/>
        <v>118</v>
      </c>
      <c r="C122" s="90" t="e">
        <f>IF($A$1=29.5,VLOOKUP(B122,'10ล้อ+พ่วง'!$B$4:$S$204,2),IF($A$1=30.5,VLOOKUP(B122,'10ล้อ+พ่วง'!$B$4:$S$204,5),IF($A$1=31.5,VLOOKUP(B122,'10ล้อ+พ่วง'!$B$4:$S$204,8),IF($A$1=32.5,VLOOKUP(B122,'10ล้อ+พ่วง'!$B$4:$S$204,11),IF($A$1=33.5,VLOOKUP(B122,'10ล้อ+พ่วง'!$B$4:$S$204,14),IF($A$1=34.5,VLOOKUP(B122,'10ล้อ+พ่วง'!$B$4:$S$204,17),"chack"))))))</f>
        <v>#REF!</v>
      </c>
      <c r="D122" s="90" t="e">
        <f>IF($A$1=29.5,VLOOKUP(B122,'10ล้อ+พ่วง'!$B$4:$S$204,3),IF($A$1=30.5,VLOOKUP(B122,'10ล้อ+พ่วง'!$B$4:$S$204,6),IF($A$1=31.5,VLOOKUP(B122,'10ล้อ+พ่วง'!$B$4:$S$204,9),IF($A$1=32.5,VLOOKUP(B122,'10ล้อ+พ่วง'!$B$4:$S$204,12),IF($A$1=33.5,VLOOKUP(B122,'10ล้อ+พ่วง'!$B$4:$S$204,15),IF($A$1=34.5,VLOOKUP(B122,'10ล้อ+พ่วง'!$B$4:$S$204,18),"chack"))))))</f>
        <v>#REF!</v>
      </c>
    </row>
    <row r="123" spans="2:4">
      <c r="B123" s="31">
        <f t="shared" si="15"/>
        <v>119</v>
      </c>
      <c r="C123" s="90" t="e">
        <f>IF($A$1=29.5,VLOOKUP(B123,'10ล้อ+พ่วง'!$B$4:$S$204,2),IF($A$1=30.5,VLOOKUP(B123,'10ล้อ+พ่วง'!$B$4:$S$204,5),IF($A$1=31.5,VLOOKUP(B123,'10ล้อ+พ่วง'!$B$4:$S$204,8),IF($A$1=32.5,VLOOKUP(B123,'10ล้อ+พ่วง'!$B$4:$S$204,11),IF($A$1=33.5,VLOOKUP(B123,'10ล้อ+พ่วง'!$B$4:$S$204,14),IF($A$1=34.5,VLOOKUP(B123,'10ล้อ+พ่วง'!$B$4:$S$204,17),"chack"))))))</f>
        <v>#REF!</v>
      </c>
      <c r="D123" s="90" t="e">
        <f>IF($A$1=29.5,VLOOKUP(B123,'10ล้อ+พ่วง'!$B$4:$S$204,3),IF($A$1=30.5,VLOOKUP(B123,'10ล้อ+พ่วง'!$B$4:$S$204,6),IF($A$1=31.5,VLOOKUP(B123,'10ล้อ+พ่วง'!$B$4:$S$204,9),IF($A$1=32.5,VLOOKUP(B123,'10ล้อ+พ่วง'!$B$4:$S$204,12),IF($A$1=33.5,VLOOKUP(B123,'10ล้อ+พ่วง'!$B$4:$S$204,15),IF($A$1=34.5,VLOOKUP(B123,'10ล้อ+พ่วง'!$B$4:$S$204,18),"chack"))))))</f>
        <v>#REF!</v>
      </c>
    </row>
    <row r="124" spans="2:4">
      <c r="B124" s="31">
        <f t="shared" si="15"/>
        <v>120</v>
      </c>
      <c r="C124" s="90" t="e">
        <f>IF($A$1=29.5,VLOOKUP(B124,'10ล้อ+พ่วง'!$B$4:$S$204,2),IF($A$1=30.5,VLOOKUP(B124,'10ล้อ+พ่วง'!$B$4:$S$204,5),IF($A$1=31.5,VLOOKUP(B124,'10ล้อ+พ่วง'!$B$4:$S$204,8),IF($A$1=32.5,VLOOKUP(B124,'10ล้อ+พ่วง'!$B$4:$S$204,11),IF($A$1=33.5,VLOOKUP(B124,'10ล้อ+พ่วง'!$B$4:$S$204,14),IF($A$1=34.5,VLOOKUP(B124,'10ล้อ+พ่วง'!$B$4:$S$204,17),"chack"))))))</f>
        <v>#REF!</v>
      </c>
      <c r="D124" s="90" t="e">
        <f>IF($A$1=29.5,VLOOKUP(B124,'10ล้อ+พ่วง'!$B$4:$S$204,3),IF($A$1=30.5,VLOOKUP(B124,'10ล้อ+พ่วง'!$B$4:$S$204,6),IF($A$1=31.5,VLOOKUP(B124,'10ล้อ+พ่วง'!$B$4:$S$204,9),IF($A$1=32.5,VLOOKUP(B124,'10ล้อ+พ่วง'!$B$4:$S$204,12),IF($A$1=33.5,VLOOKUP(B124,'10ล้อ+พ่วง'!$B$4:$S$204,15),IF($A$1=34.5,VLOOKUP(B124,'10ล้อ+พ่วง'!$B$4:$S$204,18),"chack"))))))</f>
        <v>#REF!</v>
      </c>
    </row>
    <row r="125" spans="2:4">
      <c r="B125" s="31">
        <f t="shared" si="15"/>
        <v>121</v>
      </c>
      <c r="C125" s="90" t="e">
        <f>IF($A$1=29.5,VLOOKUP(B125,'10ล้อ+พ่วง'!$B$4:$S$204,2),IF($A$1=30.5,VLOOKUP(B125,'10ล้อ+พ่วง'!$B$4:$S$204,5),IF($A$1=31.5,VLOOKUP(B125,'10ล้อ+พ่วง'!$B$4:$S$204,8),IF($A$1=32.5,VLOOKUP(B125,'10ล้อ+พ่วง'!$B$4:$S$204,11),IF($A$1=33.5,VLOOKUP(B125,'10ล้อ+พ่วง'!$B$4:$S$204,14),IF($A$1=34.5,VLOOKUP(B125,'10ล้อ+พ่วง'!$B$4:$S$204,17),"chack"))))))</f>
        <v>#REF!</v>
      </c>
      <c r="D125" s="90" t="e">
        <f>IF($A$1=29.5,VLOOKUP(B125,'10ล้อ+พ่วง'!$B$4:$S$204,3),IF($A$1=30.5,VLOOKUP(B125,'10ล้อ+พ่วง'!$B$4:$S$204,6),IF($A$1=31.5,VLOOKUP(B125,'10ล้อ+พ่วง'!$B$4:$S$204,9),IF($A$1=32.5,VLOOKUP(B125,'10ล้อ+พ่วง'!$B$4:$S$204,12),IF($A$1=33.5,VLOOKUP(B125,'10ล้อ+พ่วง'!$B$4:$S$204,15),IF($A$1=34.5,VLOOKUP(B125,'10ล้อ+พ่วง'!$B$4:$S$204,18),"chack"))))))</f>
        <v>#REF!</v>
      </c>
    </row>
    <row r="126" spans="2:4">
      <c r="B126" s="31">
        <f t="shared" si="15"/>
        <v>122</v>
      </c>
      <c r="C126" s="90" t="e">
        <f>IF($A$1=29.5,VLOOKUP(B126,'10ล้อ+พ่วง'!$B$4:$S$204,2),IF($A$1=30.5,VLOOKUP(B126,'10ล้อ+พ่วง'!$B$4:$S$204,5),IF($A$1=31.5,VLOOKUP(B126,'10ล้อ+พ่วง'!$B$4:$S$204,8),IF($A$1=32.5,VLOOKUP(B126,'10ล้อ+พ่วง'!$B$4:$S$204,11),IF($A$1=33.5,VLOOKUP(B126,'10ล้อ+พ่วง'!$B$4:$S$204,14),IF($A$1=34.5,VLOOKUP(B126,'10ล้อ+พ่วง'!$B$4:$S$204,17),"chack"))))))</f>
        <v>#REF!</v>
      </c>
      <c r="D126" s="90" t="e">
        <f>IF($A$1=29.5,VLOOKUP(B126,'10ล้อ+พ่วง'!$B$4:$S$204,3),IF($A$1=30.5,VLOOKUP(B126,'10ล้อ+พ่วง'!$B$4:$S$204,6),IF($A$1=31.5,VLOOKUP(B126,'10ล้อ+พ่วง'!$B$4:$S$204,9),IF($A$1=32.5,VLOOKUP(B126,'10ล้อ+พ่วง'!$B$4:$S$204,12),IF($A$1=33.5,VLOOKUP(B126,'10ล้อ+พ่วง'!$B$4:$S$204,15),IF($A$1=34.5,VLOOKUP(B126,'10ล้อ+พ่วง'!$B$4:$S$204,18),"chack"))))))</f>
        <v>#REF!</v>
      </c>
    </row>
    <row r="127" spans="2:4">
      <c r="B127" s="31">
        <f t="shared" si="15"/>
        <v>123</v>
      </c>
      <c r="C127" s="90" t="e">
        <f>IF($A$1=29.5,VLOOKUP(B127,'10ล้อ+พ่วง'!$B$4:$S$204,2),IF($A$1=30.5,VLOOKUP(B127,'10ล้อ+พ่วง'!$B$4:$S$204,5),IF($A$1=31.5,VLOOKUP(B127,'10ล้อ+พ่วง'!$B$4:$S$204,8),IF($A$1=32.5,VLOOKUP(B127,'10ล้อ+พ่วง'!$B$4:$S$204,11),IF($A$1=33.5,VLOOKUP(B127,'10ล้อ+พ่วง'!$B$4:$S$204,14),IF($A$1=34.5,VLOOKUP(B127,'10ล้อ+พ่วง'!$B$4:$S$204,17),"chack"))))))</f>
        <v>#REF!</v>
      </c>
      <c r="D127" s="90" t="e">
        <f>IF($A$1=29.5,VLOOKUP(B127,'10ล้อ+พ่วง'!$B$4:$S$204,3),IF($A$1=30.5,VLOOKUP(B127,'10ล้อ+พ่วง'!$B$4:$S$204,6),IF($A$1=31.5,VLOOKUP(B127,'10ล้อ+พ่วง'!$B$4:$S$204,9),IF($A$1=32.5,VLOOKUP(B127,'10ล้อ+พ่วง'!$B$4:$S$204,12),IF($A$1=33.5,VLOOKUP(B127,'10ล้อ+พ่วง'!$B$4:$S$204,15),IF($A$1=34.5,VLOOKUP(B127,'10ล้อ+พ่วง'!$B$4:$S$204,18),"chack"))))))</f>
        <v>#REF!</v>
      </c>
    </row>
    <row r="128" spans="2:4">
      <c r="B128" s="31">
        <f t="shared" si="15"/>
        <v>124</v>
      </c>
      <c r="C128" s="90" t="e">
        <f>IF($A$1=29.5,VLOOKUP(B128,'10ล้อ+พ่วง'!$B$4:$S$204,2),IF($A$1=30.5,VLOOKUP(B128,'10ล้อ+พ่วง'!$B$4:$S$204,5),IF($A$1=31.5,VLOOKUP(B128,'10ล้อ+พ่วง'!$B$4:$S$204,8),IF($A$1=32.5,VLOOKUP(B128,'10ล้อ+พ่วง'!$B$4:$S$204,11),IF($A$1=33.5,VLOOKUP(B128,'10ล้อ+พ่วง'!$B$4:$S$204,14),IF($A$1=34.5,VLOOKUP(B128,'10ล้อ+พ่วง'!$B$4:$S$204,17),"chack"))))))</f>
        <v>#REF!</v>
      </c>
      <c r="D128" s="90" t="e">
        <f>IF($A$1=29.5,VLOOKUP(B128,'10ล้อ+พ่วง'!$B$4:$S$204,3),IF($A$1=30.5,VLOOKUP(B128,'10ล้อ+พ่วง'!$B$4:$S$204,6),IF($A$1=31.5,VLOOKUP(B128,'10ล้อ+พ่วง'!$B$4:$S$204,9),IF($A$1=32.5,VLOOKUP(B128,'10ล้อ+พ่วง'!$B$4:$S$204,12),IF($A$1=33.5,VLOOKUP(B128,'10ล้อ+พ่วง'!$B$4:$S$204,15),IF($A$1=34.5,VLOOKUP(B128,'10ล้อ+พ่วง'!$B$4:$S$204,18),"chack"))))))</f>
        <v>#REF!</v>
      </c>
    </row>
    <row r="129" spans="2:4">
      <c r="B129" s="31">
        <f t="shared" si="15"/>
        <v>125</v>
      </c>
      <c r="C129" s="90" t="e">
        <f>IF($A$1=29.5,VLOOKUP(B129,'10ล้อ+พ่วง'!$B$4:$S$204,2),IF($A$1=30.5,VLOOKUP(B129,'10ล้อ+พ่วง'!$B$4:$S$204,5),IF($A$1=31.5,VLOOKUP(B129,'10ล้อ+พ่วง'!$B$4:$S$204,8),IF($A$1=32.5,VLOOKUP(B129,'10ล้อ+พ่วง'!$B$4:$S$204,11),IF($A$1=33.5,VLOOKUP(B129,'10ล้อ+พ่วง'!$B$4:$S$204,14),IF($A$1=34.5,VLOOKUP(B129,'10ล้อ+พ่วง'!$B$4:$S$204,17),"chack"))))))</f>
        <v>#REF!</v>
      </c>
      <c r="D129" s="90" t="e">
        <f>IF($A$1=29.5,VLOOKUP(B129,'10ล้อ+พ่วง'!$B$4:$S$204,3),IF($A$1=30.5,VLOOKUP(B129,'10ล้อ+พ่วง'!$B$4:$S$204,6),IF($A$1=31.5,VLOOKUP(B129,'10ล้อ+พ่วง'!$B$4:$S$204,9),IF($A$1=32.5,VLOOKUP(B129,'10ล้อ+พ่วง'!$B$4:$S$204,12),IF($A$1=33.5,VLOOKUP(B129,'10ล้อ+พ่วง'!$B$4:$S$204,15),IF($A$1=34.5,VLOOKUP(B129,'10ล้อ+พ่วง'!$B$4:$S$204,18),"chack"))))))</f>
        <v>#REF!</v>
      </c>
    </row>
    <row r="130" spans="2:4">
      <c r="B130" s="31">
        <f t="shared" si="15"/>
        <v>126</v>
      </c>
      <c r="C130" s="90" t="e">
        <f>IF($A$1=29.5,VLOOKUP(B130,'10ล้อ+พ่วง'!$B$4:$S$204,2),IF($A$1=30.5,VLOOKUP(B130,'10ล้อ+พ่วง'!$B$4:$S$204,5),IF($A$1=31.5,VLOOKUP(B130,'10ล้อ+พ่วง'!$B$4:$S$204,8),IF($A$1=32.5,VLOOKUP(B130,'10ล้อ+พ่วง'!$B$4:$S$204,11),IF($A$1=33.5,VLOOKUP(B130,'10ล้อ+พ่วง'!$B$4:$S$204,14),IF($A$1=34.5,VLOOKUP(B130,'10ล้อ+พ่วง'!$B$4:$S$204,17),"chack"))))))</f>
        <v>#REF!</v>
      </c>
      <c r="D130" s="90" t="e">
        <f>IF($A$1=29.5,VLOOKUP(B130,'10ล้อ+พ่วง'!$B$4:$S$204,3),IF($A$1=30.5,VLOOKUP(B130,'10ล้อ+พ่วง'!$B$4:$S$204,6),IF($A$1=31.5,VLOOKUP(B130,'10ล้อ+พ่วง'!$B$4:$S$204,9),IF($A$1=32.5,VLOOKUP(B130,'10ล้อ+พ่วง'!$B$4:$S$204,12),IF($A$1=33.5,VLOOKUP(B130,'10ล้อ+พ่วง'!$B$4:$S$204,15),IF($A$1=34.5,VLOOKUP(B130,'10ล้อ+พ่วง'!$B$4:$S$204,18),"chack"))))))</f>
        <v>#REF!</v>
      </c>
    </row>
    <row r="131" spans="2:4">
      <c r="B131" s="31">
        <f t="shared" si="15"/>
        <v>127</v>
      </c>
      <c r="C131" s="90" t="e">
        <f>IF($A$1=29.5,VLOOKUP(B131,'10ล้อ+พ่วง'!$B$4:$S$204,2),IF($A$1=30.5,VLOOKUP(B131,'10ล้อ+พ่วง'!$B$4:$S$204,5),IF($A$1=31.5,VLOOKUP(B131,'10ล้อ+พ่วง'!$B$4:$S$204,8),IF($A$1=32.5,VLOOKUP(B131,'10ล้อ+พ่วง'!$B$4:$S$204,11),IF($A$1=33.5,VLOOKUP(B131,'10ล้อ+พ่วง'!$B$4:$S$204,14),IF($A$1=34.5,VLOOKUP(B131,'10ล้อ+พ่วง'!$B$4:$S$204,17),"chack"))))))</f>
        <v>#REF!</v>
      </c>
      <c r="D131" s="90" t="e">
        <f>IF($A$1=29.5,VLOOKUP(B131,'10ล้อ+พ่วง'!$B$4:$S$204,3),IF($A$1=30.5,VLOOKUP(B131,'10ล้อ+พ่วง'!$B$4:$S$204,6),IF($A$1=31.5,VLOOKUP(B131,'10ล้อ+พ่วง'!$B$4:$S$204,9),IF($A$1=32.5,VLOOKUP(B131,'10ล้อ+พ่วง'!$B$4:$S$204,12),IF($A$1=33.5,VLOOKUP(B131,'10ล้อ+พ่วง'!$B$4:$S$204,15),IF($A$1=34.5,VLOOKUP(B131,'10ล้อ+พ่วง'!$B$4:$S$204,18),"chack"))))))</f>
        <v>#REF!</v>
      </c>
    </row>
    <row r="132" spans="2:4">
      <c r="B132" s="31">
        <f t="shared" si="15"/>
        <v>128</v>
      </c>
      <c r="C132" s="90" t="e">
        <f>IF($A$1=29.5,VLOOKUP(B132,'10ล้อ+พ่วง'!$B$4:$S$204,2),IF($A$1=30.5,VLOOKUP(B132,'10ล้อ+พ่วง'!$B$4:$S$204,5),IF($A$1=31.5,VLOOKUP(B132,'10ล้อ+พ่วง'!$B$4:$S$204,8),IF($A$1=32.5,VLOOKUP(B132,'10ล้อ+พ่วง'!$B$4:$S$204,11),IF($A$1=33.5,VLOOKUP(B132,'10ล้อ+พ่วง'!$B$4:$S$204,14),IF($A$1=34.5,VLOOKUP(B132,'10ล้อ+พ่วง'!$B$4:$S$204,17),"chack"))))))</f>
        <v>#REF!</v>
      </c>
      <c r="D132" s="90" t="e">
        <f>IF($A$1=29.5,VLOOKUP(B132,'10ล้อ+พ่วง'!$B$4:$S$204,3),IF($A$1=30.5,VLOOKUP(B132,'10ล้อ+พ่วง'!$B$4:$S$204,6),IF($A$1=31.5,VLOOKUP(B132,'10ล้อ+พ่วง'!$B$4:$S$204,9),IF($A$1=32.5,VLOOKUP(B132,'10ล้อ+พ่วง'!$B$4:$S$204,12),IF($A$1=33.5,VLOOKUP(B132,'10ล้อ+พ่วง'!$B$4:$S$204,15),IF($A$1=34.5,VLOOKUP(B132,'10ล้อ+พ่วง'!$B$4:$S$204,18),"chack"))))))</f>
        <v>#REF!</v>
      </c>
    </row>
    <row r="133" spans="2:4">
      <c r="B133" s="31">
        <f t="shared" si="15"/>
        <v>129</v>
      </c>
      <c r="C133" s="90" t="e">
        <f>IF($A$1=29.5,VLOOKUP(B133,'10ล้อ+พ่วง'!$B$4:$S$204,2),IF($A$1=30.5,VLOOKUP(B133,'10ล้อ+พ่วง'!$B$4:$S$204,5),IF($A$1=31.5,VLOOKUP(B133,'10ล้อ+พ่วง'!$B$4:$S$204,8),IF($A$1=32.5,VLOOKUP(B133,'10ล้อ+พ่วง'!$B$4:$S$204,11),IF($A$1=33.5,VLOOKUP(B133,'10ล้อ+พ่วง'!$B$4:$S$204,14),IF($A$1=34.5,VLOOKUP(B133,'10ล้อ+พ่วง'!$B$4:$S$204,17),"chack"))))))</f>
        <v>#REF!</v>
      </c>
      <c r="D133" s="90" t="e">
        <f>IF($A$1=29.5,VLOOKUP(B133,'10ล้อ+พ่วง'!$B$4:$S$204,3),IF($A$1=30.5,VLOOKUP(B133,'10ล้อ+พ่วง'!$B$4:$S$204,6),IF($A$1=31.5,VLOOKUP(B133,'10ล้อ+พ่วง'!$B$4:$S$204,9),IF($A$1=32.5,VLOOKUP(B133,'10ล้อ+พ่วง'!$B$4:$S$204,12),IF($A$1=33.5,VLOOKUP(B133,'10ล้อ+พ่วง'!$B$4:$S$204,15),IF($A$1=34.5,VLOOKUP(B133,'10ล้อ+พ่วง'!$B$4:$S$204,18),"chack"))))))</f>
        <v>#REF!</v>
      </c>
    </row>
    <row r="134" spans="2:4">
      <c r="B134" s="31">
        <f t="shared" si="15"/>
        <v>130</v>
      </c>
      <c r="C134" s="90" t="e">
        <f>IF($A$1=29.5,VLOOKUP(B134,'10ล้อ+พ่วง'!$B$4:$S$204,2),IF($A$1=30.5,VLOOKUP(B134,'10ล้อ+พ่วง'!$B$4:$S$204,5),IF($A$1=31.5,VLOOKUP(B134,'10ล้อ+พ่วง'!$B$4:$S$204,8),IF($A$1=32.5,VLOOKUP(B134,'10ล้อ+พ่วง'!$B$4:$S$204,11),IF($A$1=33.5,VLOOKUP(B134,'10ล้อ+พ่วง'!$B$4:$S$204,14),IF($A$1=34.5,VLOOKUP(B134,'10ล้อ+พ่วง'!$B$4:$S$204,17),"chack"))))))</f>
        <v>#REF!</v>
      </c>
      <c r="D134" s="90" t="e">
        <f>IF($A$1=29.5,VLOOKUP(B134,'10ล้อ+พ่วง'!$B$4:$S$204,3),IF($A$1=30.5,VLOOKUP(B134,'10ล้อ+พ่วง'!$B$4:$S$204,6),IF($A$1=31.5,VLOOKUP(B134,'10ล้อ+พ่วง'!$B$4:$S$204,9),IF($A$1=32.5,VLOOKUP(B134,'10ล้อ+พ่วง'!$B$4:$S$204,12),IF($A$1=33.5,VLOOKUP(B134,'10ล้อ+พ่วง'!$B$4:$S$204,15),IF($A$1=34.5,VLOOKUP(B134,'10ล้อ+พ่วง'!$B$4:$S$204,18),"chack"))))))</f>
        <v>#REF!</v>
      </c>
    </row>
    <row r="135" spans="2:4">
      <c r="B135" s="31">
        <f t="shared" ref="B135:B198" si="16">B134+1</f>
        <v>131</v>
      </c>
      <c r="C135" s="90" t="e">
        <f>IF($A$1=29.5,VLOOKUP(B135,'10ล้อ+พ่วง'!$B$4:$S$204,2),IF($A$1=30.5,VLOOKUP(B135,'10ล้อ+พ่วง'!$B$4:$S$204,5),IF($A$1=31.5,VLOOKUP(B135,'10ล้อ+พ่วง'!$B$4:$S$204,8),IF($A$1=32.5,VLOOKUP(B135,'10ล้อ+พ่วง'!$B$4:$S$204,11),IF($A$1=33.5,VLOOKUP(B135,'10ล้อ+พ่วง'!$B$4:$S$204,14),IF($A$1=34.5,VLOOKUP(B135,'10ล้อ+พ่วง'!$B$4:$S$204,17),"chack"))))))</f>
        <v>#REF!</v>
      </c>
      <c r="D135" s="90" t="e">
        <f>IF($A$1=29.5,VLOOKUP(B135,'10ล้อ+พ่วง'!$B$4:$S$204,3),IF($A$1=30.5,VLOOKUP(B135,'10ล้อ+พ่วง'!$B$4:$S$204,6),IF($A$1=31.5,VLOOKUP(B135,'10ล้อ+พ่วง'!$B$4:$S$204,9),IF($A$1=32.5,VLOOKUP(B135,'10ล้อ+พ่วง'!$B$4:$S$204,12),IF($A$1=33.5,VLOOKUP(B135,'10ล้อ+พ่วง'!$B$4:$S$204,15),IF($A$1=34.5,VLOOKUP(B135,'10ล้อ+พ่วง'!$B$4:$S$204,18),"chack"))))))</f>
        <v>#REF!</v>
      </c>
    </row>
    <row r="136" spans="2:4">
      <c r="B136" s="31">
        <f t="shared" si="16"/>
        <v>132</v>
      </c>
      <c r="C136" s="90" t="e">
        <f>IF($A$1=29.5,VLOOKUP(B136,'10ล้อ+พ่วง'!$B$4:$S$204,2),IF($A$1=30.5,VLOOKUP(B136,'10ล้อ+พ่วง'!$B$4:$S$204,5),IF($A$1=31.5,VLOOKUP(B136,'10ล้อ+พ่วง'!$B$4:$S$204,8),IF($A$1=32.5,VLOOKUP(B136,'10ล้อ+พ่วง'!$B$4:$S$204,11),IF($A$1=33.5,VLOOKUP(B136,'10ล้อ+พ่วง'!$B$4:$S$204,14),IF($A$1=34.5,VLOOKUP(B136,'10ล้อ+พ่วง'!$B$4:$S$204,17),"chack"))))))</f>
        <v>#REF!</v>
      </c>
      <c r="D136" s="90" t="e">
        <f>IF($A$1=29.5,VLOOKUP(B136,'10ล้อ+พ่วง'!$B$4:$S$204,3),IF($A$1=30.5,VLOOKUP(B136,'10ล้อ+พ่วง'!$B$4:$S$204,6),IF($A$1=31.5,VLOOKUP(B136,'10ล้อ+พ่วง'!$B$4:$S$204,9),IF($A$1=32.5,VLOOKUP(B136,'10ล้อ+พ่วง'!$B$4:$S$204,12),IF($A$1=33.5,VLOOKUP(B136,'10ล้อ+พ่วง'!$B$4:$S$204,15),IF($A$1=34.5,VLOOKUP(B136,'10ล้อ+พ่วง'!$B$4:$S$204,18),"chack"))))))</f>
        <v>#REF!</v>
      </c>
    </row>
    <row r="137" spans="2:4">
      <c r="B137" s="31">
        <f t="shared" si="16"/>
        <v>133</v>
      </c>
      <c r="C137" s="90" t="e">
        <f>IF($A$1=29.5,VLOOKUP(B137,'10ล้อ+พ่วง'!$B$4:$S$204,2),IF($A$1=30.5,VLOOKUP(B137,'10ล้อ+พ่วง'!$B$4:$S$204,5),IF($A$1=31.5,VLOOKUP(B137,'10ล้อ+พ่วง'!$B$4:$S$204,8),IF($A$1=32.5,VLOOKUP(B137,'10ล้อ+พ่วง'!$B$4:$S$204,11),IF($A$1=33.5,VLOOKUP(B137,'10ล้อ+พ่วง'!$B$4:$S$204,14),IF($A$1=34.5,VLOOKUP(B137,'10ล้อ+พ่วง'!$B$4:$S$204,17),"chack"))))))</f>
        <v>#REF!</v>
      </c>
      <c r="D137" s="90" t="e">
        <f>IF($A$1=29.5,VLOOKUP(B137,'10ล้อ+พ่วง'!$B$4:$S$204,3),IF($A$1=30.5,VLOOKUP(B137,'10ล้อ+พ่วง'!$B$4:$S$204,6),IF($A$1=31.5,VLOOKUP(B137,'10ล้อ+พ่วง'!$B$4:$S$204,9),IF($A$1=32.5,VLOOKUP(B137,'10ล้อ+พ่วง'!$B$4:$S$204,12),IF($A$1=33.5,VLOOKUP(B137,'10ล้อ+พ่วง'!$B$4:$S$204,15),IF($A$1=34.5,VLOOKUP(B137,'10ล้อ+พ่วง'!$B$4:$S$204,18),"chack"))))))</f>
        <v>#REF!</v>
      </c>
    </row>
    <row r="138" spans="2:4">
      <c r="B138" s="31">
        <f t="shared" si="16"/>
        <v>134</v>
      </c>
      <c r="C138" s="90" t="e">
        <f>IF($A$1=29.5,VLOOKUP(B138,'10ล้อ+พ่วง'!$B$4:$S$204,2),IF($A$1=30.5,VLOOKUP(B138,'10ล้อ+พ่วง'!$B$4:$S$204,5),IF($A$1=31.5,VLOOKUP(B138,'10ล้อ+พ่วง'!$B$4:$S$204,8),IF($A$1=32.5,VLOOKUP(B138,'10ล้อ+พ่วง'!$B$4:$S$204,11),IF($A$1=33.5,VLOOKUP(B138,'10ล้อ+พ่วง'!$B$4:$S$204,14),IF($A$1=34.5,VLOOKUP(B138,'10ล้อ+พ่วง'!$B$4:$S$204,17),"chack"))))))</f>
        <v>#REF!</v>
      </c>
      <c r="D138" s="90" t="e">
        <f>IF($A$1=29.5,VLOOKUP(B138,'10ล้อ+พ่วง'!$B$4:$S$204,3),IF($A$1=30.5,VLOOKUP(B138,'10ล้อ+พ่วง'!$B$4:$S$204,6),IF($A$1=31.5,VLOOKUP(B138,'10ล้อ+พ่วง'!$B$4:$S$204,9),IF($A$1=32.5,VLOOKUP(B138,'10ล้อ+พ่วง'!$B$4:$S$204,12),IF($A$1=33.5,VLOOKUP(B138,'10ล้อ+พ่วง'!$B$4:$S$204,15),IF($A$1=34.5,VLOOKUP(B138,'10ล้อ+พ่วง'!$B$4:$S$204,18),"chack"))))))</f>
        <v>#REF!</v>
      </c>
    </row>
    <row r="139" spans="2:4">
      <c r="B139" s="31">
        <f t="shared" si="16"/>
        <v>135</v>
      </c>
      <c r="C139" s="90" t="e">
        <f>IF($A$1=29.5,VLOOKUP(B139,'10ล้อ+พ่วง'!$B$4:$S$204,2),IF($A$1=30.5,VLOOKUP(B139,'10ล้อ+พ่วง'!$B$4:$S$204,5),IF($A$1=31.5,VLOOKUP(B139,'10ล้อ+พ่วง'!$B$4:$S$204,8),IF($A$1=32.5,VLOOKUP(B139,'10ล้อ+พ่วง'!$B$4:$S$204,11),IF($A$1=33.5,VLOOKUP(B139,'10ล้อ+พ่วง'!$B$4:$S$204,14),IF($A$1=34.5,VLOOKUP(B139,'10ล้อ+พ่วง'!$B$4:$S$204,17),"chack"))))))</f>
        <v>#REF!</v>
      </c>
      <c r="D139" s="90" t="e">
        <f>IF($A$1=29.5,VLOOKUP(B139,'10ล้อ+พ่วง'!$B$4:$S$204,3),IF($A$1=30.5,VLOOKUP(B139,'10ล้อ+พ่วง'!$B$4:$S$204,6),IF($A$1=31.5,VLOOKUP(B139,'10ล้อ+พ่วง'!$B$4:$S$204,9),IF($A$1=32.5,VLOOKUP(B139,'10ล้อ+พ่วง'!$B$4:$S$204,12),IF($A$1=33.5,VLOOKUP(B139,'10ล้อ+พ่วง'!$B$4:$S$204,15),IF($A$1=34.5,VLOOKUP(B139,'10ล้อ+พ่วง'!$B$4:$S$204,18),"chack"))))))</f>
        <v>#REF!</v>
      </c>
    </row>
    <row r="140" spans="2:4">
      <c r="B140" s="31">
        <f t="shared" si="16"/>
        <v>136</v>
      </c>
      <c r="C140" s="90" t="e">
        <f>IF($A$1=29.5,VLOOKUP(B140,'10ล้อ+พ่วง'!$B$4:$S$204,2),IF($A$1=30.5,VLOOKUP(B140,'10ล้อ+พ่วง'!$B$4:$S$204,5),IF($A$1=31.5,VLOOKUP(B140,'10ล้อ+พ่วง'!$B$4:$S$204,8),IF($A$1=32.5,VLOOKUP(B140,'10ล้อ+พ่วง'!$B$4:$S$204,11),IF($A$1=33.5,VLOOKUP(B140,'10ล้อ+พ่วง'!$B$4:$S$204,14),IF($A$1=34.5,VLOOKUP(B140,'10ล้อ+พ่วง'!$B$4:$S$204,17),"chack"))))))</f>
        <v>#REF!</v>
      </c>
      <c r="D140" s="90" t="e">
        <f>IF($A$1=29.5,VLOOKUP(B140,'10ล้อ+พ่วง'!$B$4:$S$204,3),IF($A$1=30.5,VLOOKUP(B140,'10ล้อ+พ่วง'!$B$4:$S$204,6),IF($A$1=31.5,VLOOKUP(B140,'10ล้อ+พ่วง'!$B$4:$S$204,9),IF($A$1=32.5,VLOOKUP(B140,'10ล้อ+พ่วง'!$B$4:$S$204,12),IF($A$1=33.5,VLOOKUP(B140,'10ล้อ+พ่วง'!$B$4:$S$204,15),IF($A$1=34.5,VLOOKUP(B140,'10ล้อ+พ่วง'!$B$4:$S$204,18),"chack"))))))</f>
        <v>#REF!</v>
      </c>
    </row>
    <row r="141" spans="2:4">
      <c r="B141" s="31">
        <f t="shared" si="16"/>
        <v>137</v>
      </c>
      <c r="C141" s="90" t="e">
        <f>IF($A$1=29.5,VLOOKUP(B141,'10ล้อ+พ่วง'!$B$4:$S$204,2),IF($A$1=30.5,VLOOKUP(B141,'10ล้อ+พ่วง'!$B$4:$S$204,5),IF($A$1=31.5,VLOOKUP(B141,'10ล้อ+พ่วง'!$B$4:$S$204,8),IF($A$1=32.5,VLOOKUP(B141,'10ล้อ+พ่วง'!$B$4:$S$204,11),IF($A$1=33.5,VLOOKUP(B141,'10ล้อ+พ่วง'!$B$4:$S$204,14),IF($A$1=34.5,VLOOKUP(B141,'10ล้อ+พ่วง'!$B$4:$S$204,17),"chack"))))))</f>
        <v>#REF!</v>
      </c>
      <c r="D141" s="90" t="e">
        <f>IF($A$1=29.5,VLOOKUP(B141,'10ล้อ+พ่วง'!$B$4:$S$204,3),IF($A$1=30.5,VLOOKUP(B141,'10ล้อ+พ่วง'!$B$4:$S$204,6),IF($A$1=31.5,VLOOKUP(B141,'10ล้อ+พ่วง'!$B$4:$S$204,9),IF($A$1=32.5,VLOOKUP(B141,'10ล้อ+พ่วง'!$B$4:$S$204,12),IF($A$1=33.5,VLOOKUP(B141,'10ล้อ+พ่วง'!$B$4:$S$204,15),IF($A$1=34.5,VLOOKUP(B141,'10ล้อ+พ่วง'!$B$4:$S$204,18),"chack"))))))</f>
        <v>#REF!</v>
      </c>
    </row>
    <row r="142" spans="2:4">
      <c r="B142" s="31">
        <f t="shared" si="16"/>
        <v>138</v>
      </c>
      <c r="C142" s="90" t="e">
        <f>IF($A$1=29.5,VLOOKUP(B142,'10ล้อ+พ่วง'!$B$4:$S$204,2),IF($A$1=30.5,VLOOKUP(B142,'10ล้อ+พ่วง'!$B$4:$S$204,5),IF($A$1=31.5,VLOOKUP(B142,'10ล้อ+พ่วง'!$B$4:$S$204,8),IF($A$1=32.5,VLOOKUP(B142,'10ล้อ+พ่วง'!$B$4:$S$204,11),IF($A$1=33.5,VLOOKUP(B142,'10ล้อ+พ่วง'!$B$4:$S$204,14),IF($A$1=34.5,VLOOKUP(B142,'10ล้อ+พ่วง'!$B$4:$S$204,17),"chack"))))))</f>
        <v>#REF!</v>
      </c>
      <c r="D142" s="90" t="e">
        <f>IF($A$1=29.5,VLOOKUP(B142,'10ล้อ+พ่วง'!$B$4:$S$204,3),IF($A$1=30.5,VLOOKUP(B142,'10ล้อ+พ่วง'!$B$4:$S$204,6),IF($A$1=31.5,VLOOKUP(B142,'10ล้อ+พ่วง'!$B$4:$S$204,9),IF($A$1=32.5,VLOOKUP(B142,'10ล้อ+พ่วง'!$B$4:$S$204,12),IF($A$1=33.5,VLOOKUP(B142,'10ล้อ+พ่วง'!$B$4:$S$204,15),IF($A$1=34.5,VLOOKUP(B142,'10ล้อ+พ่วง'!$B$4:$S$204,18),"chack"))))))</f>
        <v>#REF!</v>
      </c>
    </row>
    <row r="143" spans="2:4">
      <c r="B143" s="31">
        <f t="shared" si="16"/>
        <v>139</v>
      </c>
      <c r="C143" s="90" t="e">
        <f>IF($A$1=29.5,VLOOKUP(B143,'10ล้อ+พ่วง'!$B$4:$S$204,2),IF($A$1=30.5,VLOOKUP(B143,'10ล้อ+พ่วง'!$B$4:$S$204,5),IF($A$1=31.5,VLOOKUP(B143,'10ล้อ+พ่วง'!$B$4:$S$204,8),IF($A$1=32.5,VLOOKUP(B143,'10ล้อ+พ่วง'!$B$4:$S$204,11),IF($A$1=33.5,VLOOKUP(B143,'10ล้อ+พ่วง'!$B$4:$S$204,14),IF($A$1=34.5,VLOOKUP(B143,'10ล้อ+พ่วง'!$B$4:$S$204,17),"chack"))))))</f>
        <v>#REF!</v>
      </c>
      <c r="D143" s="90" t="e">
        <f>IF($A$1=29.5,VLOOKUP(B143,'10ล้อ+พ่วง'!$B$4:$S$204,3),IF($A$1=30.5,VLOOKUP(B143,'10ล้อ+พ่วง'!$B$4:$S$204,6),IF($A$1=31.5,VLOOKUP(B143,'10ล้อ+พ่วง'!$B$4:$S$204,9),IF($A$1=32.5,VLOOKUP(B143,'10ล้อ+พ่วง'!$B$4:$S$204,12),IF($A$1=33.5,VLOOKUP(B143,'10ล้อ+พ่วง'!$B$4:$S$204,15),IF($A$1=34.5,VLOOKUP(B143,'10ล้อ+พ่วง'!$B$4:$S$204,18),"chack"))))))</f>
        <v>#REF!</v>
      </c>
    </row>
    <row r="144" spans="2:4">
      <c r="B144" s="31">
        <f t="shared" si="16"/>
        <v>140</v>
      </c>
      <c r="C144" s="90" t="e">
        <f>IF($A$1=29.5,VLOOKUP(B144,'10ล้อ+พ่วง'!$B$4:$S$204,2),IF($A$1=30.5,VLOOKUP(B144,'10ล้อ+พ่วง'!$B$4:$S$204,5),IF($A$1=31.5,VLOOKUP(B144,'10ล้อ+พ่วง'!$B$4:$S$204,8),IF($A$1=32.5,VLOOKUP(B144,'10ล้อ+พ่วง'!$B$4:$S$204,11),IF($A$1=33.5,VLOOKUP(B144,'10ล้อ+พ่วง'!$B$4:$S$204,14),IF($A$1=34.5,VLOOKUP(B144,'10ล้อ+พ่วง'!$B$4:$S$204,17),"chack"))))))</f>
        <v>#REF!</v>
      </c>
      <c r="D144" s="90" t="e">
        <f>IF($A$1=29.5,VLOOKUP(B144,'10ล้อ+พ่วง'!$B$4:$S$204,3),IF($A$1=30.5,VLOOKUP(B144,'10ล้อ+พ่วง'!$B$4:$S$204,6),IF($A$1=31.5,VLOOKUP(B144,'10ล้อ+พ่วง'!$B$4:$S$204,9),IF($A$1=32.5,VLOOKUP(B144,'10ล้อ+พ่วง'!$B$4:$S$204,12),IF($A$1=33.5,VLOOKUP(B144,'10ล้อ+พ่วง'!$B$4:$S$204,15),IF($A$1=34.5,VLOOKUP(B144,'10ล้อ+พ่วง'!$B$4:$S$204,18),"chack"))))))</f>
        <v>#REF!</v>
      </c>
    </row>
    <row r="145" spans="2:4">
      <c r="B145" s="31">
        <f t="shared" si="16"/>
        <v>141</v>
      </c>
      <c r="C145" s="90" t="e">
        <f>IF($A$1=29.5,VLOOKUP(B145,'10ล้อ+พ่วง'!$B$4:$S$204,2),IF($A$1=30.5,VLOOKUP(B145,'10ล้อ+พ่วง'!$B$4:$S$204,5),IF($A$1=31.5,VLOOKUP(B145,'10ล้อ+พ่วง'!$B$4:$S$204,8),IF($A$1=32.5,VLOOKUP(B145,'10ล้อ+พ่วง'!$B$4:$S$204,11),IF($A$1=33.5,VLOOKUP(B145,'10ล้อ+พ่วง'!$B$4:$S$204,14),IF($A$1=34.5,VLOOKUP(B145,'10ล้อ+พ่วง'!$B$4:$S$204,17),"chack"))))))</f>
        <v>#REF!</v>
      </c>
      <c r="D145" s="90" t="e">
        <f>IF($A$1=29.5,VLOOKUP(B145,'10ล้อ+พ่วง'!$B$4:$S$204,3),IF($A$1=30.5,VLOOKUP(B145,'10ล้อ+พ่วง'!$B$4:$S$204,6),IF($A$1=31.5,VLOOKUP(B145,'10ล้อ+พ่วง'!$B$4:$S$204,9),IF($A$1=32.5,VLOOKUP(B145,'10ล้อ+พ่วง'!$B$4:$S$204,12),IF($A$1=33.5,VLOOKUP(B145,'10ล้อ+พ่วง'!$B$4:$S$204,15),IF($A$1=34.5,VLOOKUP(B145,'10ล้อ+พ่วง'!$B$4:$S$204,18),"chack"))))))</f>
        <v>#REF!</v>
      </c>
    </row>
    <row r="146" spans="2:4">
      <c r="B146" s="31">
        <f t="shared" si="16"/>
        <v>142</v>
      </c>
      <c r="C146" s="90" t="e">
        <f>IF($A$1=29.5,VLOOKUP(B146,'10ล้อ+พ่วง'!$B$4:$S$204,2),IF($A$1=30.5,VLOOKUP(B146,'10ล้อ+พ่วง'!$B$4:$S$204,5),IF($A$1=31.5,VLOOKUP(B146,'10ล้อ+พ่วง'!$B$4:$S$204,8),IF($A$1=32.5,VLOOKUP(B146,'10ล้อ+พ่วง'!$B$4:$S$204,11),IF($A$1=33.5,VLOOKUP(B146,'10ล้อ+พ่วง'!$B$4:$S$204,14),IF($A$1=34.5,VLOOKUP(B146,'10ล้อ+พ่วง'!$B$4:$S$204,17),"chack"))))))</f>
        <v>#REF!</v>
      </c>
      <c r="D146" s="90" t="e">
        <f>IF($A$1=29.5,VLOOKUP(B146,'10ล้อ+พ่วง'!$B$4:$S$204,3),IF($A$1=30.5,VLOOKUP(B146,'10ล้อ+พ่วง'!$B$4:$S$204,6),IF($A$1=31.5,VLOOKUP(B146,'10ล้อ+พ่วง'!$B$4:$S$204,9),IF($A$1=32.5,VLOOKUP(B146,'10ล้อ+พ่วง'!$B$4:$S$204,12),IF($A$1=33.5,VLOOKUP(B146,'10ล้อ+พ่วง'!$B$4:$S$204,15),IF($A$1=34.5,VLOOKUP(B146,'10ล้อ+พ่วง'!$B$4:$S$204,18),"chack"))))))</f>
        <v>#REF!</v>
      </c>
    </row>
    <row r="147" spans="2:4">
      <c r="B147" s="31">
        <f t="shared" si="16"/>
        <v>143</v>
      </c>
      <c r="C147" s="90" t="e">
        <f>IF($A$1=29.5,VLOOKUP(B147,'10ล้อ+พ่วง'!$B$4:$S$204,2),IF($A$1=30.5,VLOOKUP(B147,'10ล้อ+พ่วง'!$B$4:$S$204,5),IF($A$1=31.5,VLOOKUP(B147,'10ล้อ+พ่วง'!$B$4:$S$204,8),IF($A$1=32.5,VLOOKUP(B147,'10ล้อ+พ่วง'!$B$4:$S$204,11),IF($A$1=33.5,VLOOKUP(B147,'10ล้อ+พ่วง'!$B$4:$S$204,14),IF($A$1=34.5,VLOOKUP(B147,'10ล้อ+พ่วง'!$B$4:$S$204,17),"chack"))))))</f>
        <v>#REF!</v>
      </c>
      <c r="D147" s="90" t="e">
        <f>IF($A$1=29.5,VLOOKUP(B147,'10ล้อ+พ่วง'!$B$4:$S$204,3),IF($A$1=30.5,VLOOKUP(B147,'10ล้อ+พ่วง'!$B$4:$S$204,6),IF($A$1=31.5,VLOOKUP(B147,'10ล้อ+พ่วง'!$B$4:$S$204,9),IF($A$1=32.5,VLOOKUP(B147,'10ล้อ+พ่วง'!$B$4:$S$204,12),IF($A$1=33.5,VLOOKUP(B147,'10ล้อ+พ่วง'!$B$4:$S$204,15),IF($A$1=34.5,VLOOKUP(B147,'10ล้อ+พ่วง'!$B$4:$S$204,18),"chack"))))))</f>
        <v>#REF!</v>
      </c>
    </row>
    <row r="148" spans="2:4">
      <c r="B148" s="31">
        <f t="shared" si="16"/>
        <v>144</v>
      </c>
      <c r="C148" s="90" t="e">
        <f>IF($A$1=29.5,VLOOKUP(B148,'10ล้อ+พ่วง'!$B$4:$S$204,2),IF($A$1=30.5,VLOOKUP(B148,'10ล้อ+พ่วง'!$B$4:$S$204,5),IF($A$1=31.5,VLOOKUP(B148,'10ล้อ+พ่วง'!$B$4:$S$204,8),IF($A$1=32.5,VLOOKUP(B148,'10ล้อ+พ่วง'!$B$4:$S$204,11),IF($A$1=33.5,VLOOKUP(B148,'10ล้อ+พ่วง'!$B$4:$S$204,14),IF($A$1=34.5,VLOOKUP(B148,'10ล้อ+พ่วง'!$B$4:$S$204,17),"chack"))))))</f>
        <v>#REF!</v>
      </c>
      <c r="D148" s="90" t="e">
        <f>IF($A$1=29.5,VLOOKUP(B148,'10ล้อ+พ่วง'!$B$4:$S$204,3),IF($A$1=30.5,VLOOKUP(B148,'10ล้อ+พ่วง'!$B$4:$S$204,6),IF($A$1=31.5,VLOOKUP(B148,'10ล้อ+พ่วง'!$B$4:$S$204,9),IF($A$1=32.5,VLOOKUP(B148,'10ล้อ+พ่วง'!$B$4:$S$204,12),IF($A$1=33.5,VLOOKUP(B148,'10ล้อ+พ่วง'!$B$4:$S$204,15),IF($A$1=34.5,VLOOKUP(B148,'10ล้อ+พ่วง'!$B$4:$S$204,18),"chack"))))))</f>
        <v>#REF!</v>
      </c>
    </row>
    <row r="149" spans="2:4">
      <c r="B149" s="31">
        <f t="shared" si="16"/>
        <v>145</v>
      </c>
      <c r="C149" s="90" t="e">
        <f>IF($A$1=29.5,VLOOKUP(B149,'10ล้อ+พ่วง'!$B$4:$S$204,2),IF($A$1=30.5,VLOOKUP(B149,'10ล้อ+พ่วง'!$B$4:$S$204,5),IF($A$1=31.5,VLOOKUP(B149,'10ล้อ+พ่วง'!$B$4:$S$204,8),IF($A$1=32.5,VLOOKUP(B149,'10ล้อ+พ่วง'!$B$4:$S$204,11),IF($A$1=33.5,VLOOKUP(B149,'10ล้อ+พ่วง'!$B$4:$S$204,14),IF($A$1=34.5,VLOOKUP(B149,'10ล้อ+พ่วง'!$B$4:$S$204,17),"chack"))))))</f>
        <v>#REF!</v>
      </c>
      <c r="D149" s="90" t="e">
        <f>IF($A$1=29.5,VLOOKUP(B149,'10ล้อ+พ่วง'!$B$4:$S$204,3),IF($A$1=30.5,VLOOKUP(B149,'10ล้อ+พ่วง'!$B$4:$S$204,6),IF($A$1=31.5,VLOOKUP(B149,'10ล้อ+พ่วง'!$B$4:$S$204,9),IF($A$1=32.5,VLOOKUP(B149,'10ล้อ+พ่วง'!$B$4:$S$204,12),IF($A$1=33.5,VLOOKUP(B149,'10ล้อ+พ่วง'!$B$4:$S$204,15),IF($A$1=34.5,VLOOKUP(B149,'10ล้อ+พ่วง'!$B$4:$S$204,18),"chack"))))))</f>
        <v>#REF!</v>
      </c>
    </row>
    <row r="150" spans="2:4">
      <c r="B150" s="31">
        <f t="shared" si="16"/>
        <v>146</v>
      </c>
      <c r="C150" s="90" t="e">
        <f>IF($A$1=29.5,VLOOKUP(B150,'10ล้อ+พ่วง'!$B$4:$S$204,2),IF($A$1=30.5,VLOOKUP(B150,'10ล้อ+พ่วง'!$B$4:$S$204,5),IF($A$1=31.5,VLOOKUP(B150,'10ล้อ+พ่วง'!$B$4:$S$204,8),IF($A$1=32.5,VLOOKUP(B150,'10ล้อ+พ่วง'!$B$4:$S$204,11),IF($A$1=33.5,VLOOKUP(B150,'10ล้อ+พ่วง'!$B$4:$S$204,14),IF($A$1=34.5,VLOOKUP(B150,'10ล้อ+พ่วง'!$B$4:$S$204,17),"chack"))))))</f>
        <v>#REF!</v>
      </c>
      <c r="D150" s="90" t="e">
        <f>IF($A$1=29.5,VLOOKUP(B150,'10ล้อ+พ่วง'!$B$4:$S$204,3),IF($A$1=30.5,VLOOKUP(B150,'10ล้อ+พ่วง'!$B$4:$S$204,6),IF($A$1=31.5,VLOOKUP(B150,'10ล้อ+พ่วง'!$B$4:$S$204,9),IF($A$1=32.5,VLOOKUP(B150,'10ล้อ+พ่วง'!$B$4:$S$204,12),IF($A$1=33.5,VLOOKUP(B150,'10ล้อ+พ่วง'!$B$4:$S$204,15),IF($A$1=34.5,VLOOKUP(B150,'10ล้อ+พ่วง'!$B$4:$S$204,18),"chack"))))))</f>
        <v>#REF!</v>
      </c>
    </row>
    <row r="151" spans="2:4">
      <c r="B151" s="31">
        <f t="shared" si="16"/>
        <v>147</v>
      </c>
      <c r="C151" s="90" t="e">
        <f>IF($A$1=29.5,VLOOKUP(B151,'10ล้อ+พ่วง'!$B$4:$S$204,2),IF($A$1=30.5,VLOOKUP(B151,'10ล้อ+พ่วง'!$B$4:$S$204,5),IF($A$1=31.5,VLOOKUP(B151,'10ล้อ+พ่วง'!$B$4:$S$204,8),IF($A$1=32.5,VLOOKUP(B151,'10ล้อ+พ่วง'!$B$4:$S$204,11),IF($A$1=33.5,VLOOKUP(B151,'10ล้อ+พ่วง'!$B$4:$S$204,14),IF($A$1=34.5,VLOOKUP(B151,'10ล้อ+พ่วง'!$B$4:$S$204,17),"chack"))))))</f>
        <v>#REF!</v>
      </c>
      <c r="D151" s="90" t="e">
        <f>IF($A$1=29.5,VLOOKUP(B151,'10ล้อ+พ่วง'!$B$4:$S$204,3),IF($A$1=30.5,VLOOKUP(B151,'10ล้อ+พ่วง'!$B$4:$S$204,6),IF($A$1=31.5,VLOOKUP(B151,'10ล้อ+พ่วง'!$B$4:$S$204,9),IF($A$1=32.5,VLOOKUP(B151,'10ล้อ+พ่วง'!$B$4:$S$204,12),IF($A$1=33.5,VLOOKUP(B151,'10ล้อ+พ่วง'!$B$4:$S$204,15),IF($A$1=34.5,VLOOKUP(B151,'10ล้อ+พ่วง'!$B$4:$S$204,18),"chack"))))))</f>
        <v>#REF!</v>
      </c>
    </row>
    <row r="152" spans="2:4">
      <c r="B152" s="31">
        <f t="shared" si="16"/>
        <v>148</v>
      </c>
      <c r="C152" s="90" t="e">
        <f>IF($A$1=29.5,VLOOKUP(B152,'10ล้อ+พ่วง'!$B$4:$S$204,2),IF($A$1=30.5,VLOOKUP(B152,'10ล้อ+พ่วง'!$B$4:$S$204,5),IF($A$1=31.5,VLOOKUP(B152,'10ล้อ+พ่วง'!$B$4:$S$204,8),IF($A$1=32.5,VLOOKUP(B152,'10ล้อ+พ่วง'!$B$4:$S$204,11),IF($A$1=33.5,VLOOKUP(B152,'10ล้อ+พ่วง'!$B$4:$S$204,14),IF($A$1=34.5,VLOOKUP(B152,'10ล้อ+พ่วง'!$B$4:$S$204,17),"chack"))))))</f>
        <v>#REF!</v>
      </c>
      <c r="D152" s="90" t="e">
        <f>IF($A$1=29.5,VLOOKUP(B152,'10ล้อ+พ่วง'!$B$4:$S$204,3),IF($A$1=30.5,VLOOKUP(B152,'10ล้อ+พ่วง'!$B$4:$S$204,6),IF($A$1=31.5,VLOOKUP(B152,'10ล้อ+พ่วง'!$B$4:$S$204,9),IF($A$1=32.5,VLOOKUP(B152,'10ล้อ+พ่วง'!$B$4:$S$204,12),IF($A$1=33.5,VLOOKUP(B152,'10ล้อ+พ่วง'!$B$4:$S$204,15),IF($A$1=34.5,VLOOKUP(B152,'10ล้อ+พ่วง'!$B$4:$S$204,18),"chack"))))))</f>
        <v>#REF!</v>
      </c>
    </row>
    <row r="153" spans="2:4">
      <c r="B153" s="31">
        <f t="shared" si="16"/>
        <v>149</v>
      </c>
      <c r="C153" s="90" t="e">
        <f>IF($A$1=29.5,VLOOKUP(B153,'10ล้อ+พ่วง'!$B$4:$S$204,2),IF($A$1=30.5,VLOOKUP(B153,'10ล้อ+พ่วง'!$B$4:$S$204,5),IF($A$1=31.5,VLOOKUP(B153,'10ล้อ+พ่วง'!$B$4:$S$204,8),IF($A$1=32.5,VLOOKUP(B153,'10ล้อ+พ่วง'!$B$4:$S$204,11),IF($A$1=33.5,VLOOKUP(B153,'10ล้อ+พ่วง'!$B$4:$S$204,14),IF($A$1=34.5,VLOOKUP(B153,'10ล้อ+พ่วง'!$B$4:$S$204,17),"chack"))))))</f>
        <v>#REF!</v>
      </c>
      <c r="D153" s="90" t="e">
        <f>IF($A$1=29.5,VLOOKUP(B153,'10ล้อ+พ่วง'!$B$4:$S$204,3),IF($A$1=30.5,VLOOKUP(B153,'10ล้อ+พ่วง'!$B$4:$S$204,6),IF($A$1=31.5,VLOOKUP(B153,'10ล้อ+พ่วง'!$B$4:$S$204,9),IF($A$1=32.5,VLOOKUP(B153,'10ล้อ+พ่วง'!$B$4:$S$204,12),IF($A$1=33.5,VLOOKUP(B153,'10ล้อ+พ่วง'!$B$4:$S$204,15),IF($A$1=34.5,VLOOKUP(B153,'10ล้อ+พ่วง'!$B$4:$S$204,18),"chack"))))))</f>
        <v>#REF!</v>
      </c>
    </row>
    <row r="154" spans="2:4">
      <c r="B154" s="31">
        <f t="shared" si="16"/>
        <v>150</v>
      </c>
      <c r="C154" s="90" t="e">
        <f>IF($A$1=29.5,VLOOKUP(B154,'10ล้อ+พ่วง'!$B$4:$S$204,2),IF($A$1=30.5,VLOOKUP(B154,'10ล้อ+พ่วง'!$B$4:$S$204,5),IF($A$1=31.5,VLOOKUP(B154,'10ล้อ+พ่วง'!$B$4:$S$204,8),IF($A$1=32.5,VLOOKUP(B154,'10ล้อ+พ่วง'!$B$4:$S$204,11),IF($A$1=33.5,VLOOKUP(B154,'10ล้อ+พ่วง'!$B$4:$S$204,14),IF($A$1=34.5,VLOOKUP(B154,'10ล้อ+พ่วง'!$B$4:$S$204,17),"chack"))))))</f>
        <v>#REF!</v>
      </c>
      <c r="D154" s="90" t="e">
        <f>IF($A$1=29.5,VLOOKUP(B154,'10ล้อ+พ่วง'!$B$4:$S$204,3),IF($A$1=30.5,VLOOKUP(B154,'10ล้อ+พ่วง'!$B$4:$S$204,6),IF($A$1=31.5,VLOOKUP(B154,'10ล้อ+พ่วง'!$B$4:$S$204,9),IF($A$1=32.5,VLOOKUP(B154,'10ล้อ+พ่วง'!$B$4:$S$204,12),IF($A$1=33.5,VLOOKUP(B154,'10ล้อ+พ่วง'!$B$4:$S$204,15),IF($A$1=34.5,VLOOKUP(B154,'10ล้อ+พ่วง'!$B$4:$S$204,18),"chack"))))))</f>
        <v>#REF!</v>
      </c>
    </row>
    <row r="155" spans="2:4">
      <c r="B155" s="31">
        <f t="shared" si="16"/>
        <v>151</v>
      </c>
      <c r="C155" s="90" t="e">
        <f>IF($A$1=29.5,VLOOKUP(B155,'10ล้อ+พ่วง'!$B$4:$S$204,2),IF($A$1=30.5,VLOOKUP(B155,'10ล้อ+พ่วง'!$B$4:$S$204,5),IF($A$1=31.5,VLOOKUP(B155,'10ล้อ+พ่วง'!$B$4:$S$204,8),IF($A$1=32.5,VLOOKUP(B155,'10ล้อ+พ่วง'!$B$4:$S$204,11),IF($A$1=33.5,VLOOKUP(B155,'10ล้อ+พ่วง'!$B$4:$S$204,14),IF($A$1=34.5,VLOOKUP(B155,'10ล้อ+พ่วง'!$B$4:$S$204,17),"chack"))))))</f>
        <v>#REF!</v>
      </c>
      <c r="D155" s="90" t="e">
        <f>IF($A$1=29.5,VLOOKUP(B155,'10ล้อ+พ่วง'!$B$4:$S$204,3),IF($A$1=30.5,VLOOKUP(B155,'10ล้อ+พ่วง'!$B$4:$S$204,6),IF($A$1=31.5,VLOOKUP(B155,'10ล้อ+พ่วง'!$B$4:$S$204,9),IF($A$1=32.5,VLOOKUP(B155,'10ล้อ+พ่วง'!$B$4:$S$204,12),IF($A$1=33.5,VLOOKUP(B155,'10ล้อ+พ่วง'!$B$4:$S$204,15),IF($A$1=34.5,VLOOKUP(B155,'10ล้อ+พ่วง'!$B$4:$S$204,18),"chack"))))))</f>
        <v>#REF!</v>
      </c>
    </row>
    <row r="156" spans="2:4">
      <c r="B156" s="31">
        <f t="shared" si="16"/>
        <v>152</v>
      </c>
      <c r="C156" s="90" t="e">
        <f>IF($A$1=29.5,VLOOKUP(B156,'10ล้อ+พ่วง'!$B$4:$S$204,2),IF($A$1=30.5,VLOOKUP(B156,'10ล้อ+พ่วง'!$B$4:$S$204,5),IF($A$1=31.5,VLOOKUP(B156,'10ล้อ+พ่วง'!$B$4:$S$204,8),IF($A$1=32.5,VLOOKUP(B156,'10ล้อ+พ่วง'!$B$4:$S$204,11),IF($A$1=33.5,VLOOKUP(B156,'10ล้อ+พ่วง'!$B$4:$S$204,14),IF($A$1=34.5,VLOOKUP(B156,'10ล้อ+พ่วง'!$B$4:$S$204,17),"chack"))))))</f>
        <v>#REF!</v>
      </c>
      <c r="D156" s="90" t="e">
        <f>IF($A$1=29.5,VLOOKUP(B156,'10ล้อ+พ่วง'!$B$4:$S$204,3),IF($A$1=30.5,VLOOKUP(B156,'10ล้อ+พ่วง'!$B$4:$S$204,6),IF($A$1=31.5,VLOOKUP(B156,'10ล้อ+พ่วง'!$B$4:$S$204,9),IF($A$1=32.5,VLOOKUP(B156,'10ล้อ+พ่วง'!$B$4:$S$204,12),IF($A$1=33.5,VLOOKUP(B156,'10ล้อ+พ่วง'!$B$4:$S$204,15),IF($A$1=34.5,VLOOKUP(B156,'10ล้อ+พ่วง'!$B$4:$S$204,18),"chack"))))))</f>
        <v>#REF!</v>
      </c>
    </row>
    <row r="157" spans="2:4">
      <c r="B157" s="31">
        <f t="shared" si="16"/>
        <v>153</v>
      </c>
      <c r="C157" s="90" t="e">
        <f>IF($A$1=29.5,VLOOKUP(B157,'10ล้อ+พ่วง'!$B$4:$S$204,2),IF($A$1=30.5,VLOOKUP(B157,'10ล้อ+พ่วง'!$B$4:$S$204,5),IF($A$1=31.5,VLOOKUP(B157,'10ล้อ+พ่วง'!$B$4:$S$204,8),IF($A$1=32.5,VLOOKUP(B157,'10ล้อ+พ่วง'!$B$4:$S$204,11),IF($A$1=33.5,VLOOKUP(B157,'10ล้อ+พ่วง'!$B$4:$S$204,14),IF($A$1=34.5,VLOOKUP(B157,'10ล้อ+พ่วง'!$B$4:$S$204,17),"chack"))))))</f>
        <v>#REF!</v>
      </c>
      <c r="D157" s="90" t="e">
        <f>IF($A$1=29.5,VLOOKUP(B157,'10ล้อ+พ่วง'!$B$4:$S$204,3),IF($A$1=30.5,VLOOKUP(B157,'10ล้อ+พ่วง'!$B$4:$S$204,6),IF($A$1=31.5,VLOOKUP(B157,'10ล้อ+พ่วง'!$B$4:$S$204,9),IF($A$1=32.5,VLOOKUP(B157,'10ล้อ+พ่วง'!$B$4:$S$204,12),IF($A$1=33.5,VLOOKUP(B157,'10ล้อ+พ่วง'!$B$4:$S$204,15),IF($A$1=34.5,VLOOKUP(B157,'10ล้อ+พ่วง'!$B$4:$S$204,18),"chack"))))))</f>
        <v>#REF!</v>
      </c>
    </row>
    <row r="158" spans="2:4">
      <c r="B158" s="31">
        <f t="shared" si="16"/>
        <v>154</v>
      </c>
      <c r="C158" s="90" t="e">
        <f>IF($A$1=29.5,VLOOKUP(B158,'10ล้อ+พ่วง'!$B$4:$S$204,2),IF($A$1=30.5,VLOOKUP(B158,'10ล้อ+พ่วง'!$B$4:$S$204,5),IF($A$1=31.5,VLOOKUP(B158,'10ล้อ+พ่วง'!$B$4:$S$204,8),IF($A$1=32.5,VLOOKUP(B158,'10ล้อ+พ่วง'!$B$4:$S$204,11),IF($A$1=33.5,VLOOKUP(B158,'10ล้อ+พ่วง'!$B$4:$S$204,14),IF($A$1=34.5,VLOOKUP(B158,'10ล้อ+พ่วง'!$B$4:$S$204,17),"chack"))))))</f>
        <v>#REF!</v>
      </c>
      <c r="D158" s="90" t="e">
        <f>IF($A$1=29.5,VLOOKUP(B158,'10ล้อ+พ่วง'!$B$4:$S$204,3),IF($A$1=30.5,VLOOKUP(B158,'10ล้อ+พ่วง'!$B$4:$S$204,6),IF($A$1=31.5,VLOOKUP(B158,'10ล้อ+พ่วง'!$B$4:$S$204,9),IF($A$1=32.5,VLOOKUP(B158,'10ล้อ+พ่วง'!$B$4:$S$204,12),IF($A$1=33.5,VLOOKUP(B158,'10ล้อ+พ่วง'!$B$4:$S$204,15),IF($A$1=34.5,VLOOKUP(B158,'10ล้อ+พ่วง'!$B$4:$S$204,18),"chack"))))))</f>
        <v>#REF!</v>
      </c>
    </row>
    <row r="159" spans="2:4">
      <c r="B159" s="31">
        <f t="shared" si="16"/>
        <v>155</v>
      </c>
      <c r="C159" s="90" t="e">
        <f>IF($A$1=29.5,VLOOKUP(B159,'10ล้อ+พ่วง'!$B$4:$S$204,2),IF($A$1=30.5,VLOOKUP(B159,'10ล้อ+พ่วง'!$B$4:$S$204,5),IF($A$1=31.5,VLOOKUP(B159,'10ล้อ+พ่วง'!$B$4:$S$204,8),IF($A$1=32.5,VLOOKUP(B159,'10ล้อ+พ่วง'!$B$4:$S$204,11),IF($A$1=33.5,VLOOKUP(B159,'10ล้อ+พ่วง'!$B$4:$S$204,14),IF($A$1=34.5,VLOOKUP(B159,'10ล้อ+พ่วง'!$B$4:$S$204,17),"chack"))))))</f>
        <v>#REF!</v>
      </c>
      <c r="D159" s="90" t="e">
        <f>IF($A$1=29.5,VLOOKUP(B159,'10ล้อ+พ่วง'!$B$4:$S$204,3),IF($A$1=30.5,VLOOKUP(B159,'10ล้อ+พ่วง'!$B$4:$S$204,6),IF($A$1=31.5,VLOOKUP(B159,'10ล้อ+พ่วง'!$B$4:$S$204,9),IF($A$1=32.5,VLOOKUP(B159,'10ล้อ+พ่วง'!$B$4:$S$204,12),IF($A$1=33.5,VLOOKUP(B159,'10ล้อ+พ่วง'!$B$4:$S$204,15),IF($A$1=34.5,VLOOKUP(B159,'10ล้อ+พ่วง'!$B$4:$S$204,18),"chack"))))))</f>
        <v>#REF!</v>
      </c>
    </row>
    <row r="160" spans="2:4">
      <c r="B160" s="31">
        <f t="shared" si="16"/>
        <v>156</v>
      </c>
      <c r="C160" s="90" t="e">
        <f>IF($A$1=29.5,VLOOKUP(B160,'10ล้อ+พ่วง'!$B$4:$S$204,2),IF($A$1=30.5,VLOOKUP(B160,'10ล้อ+พ่วง'!$B$4:$S$204,5),IF($A$1=31.5,VLOOKUP(B160,'10ล้อ+พ่วง'!$B$4:$S$204,8),IF($A$1=32.5,VLOOKUP(B160,'10ล้อ+พ่วง'!$B$4:$S$204,11),IF($A$1=33.5,VLOOKUP(B160,'10ล้อ+พ่วง'!$B$4:$S$204,14),IF($A$1=34.5,VLOOKUP(B160,'10ล้อ+พ่วง'!$B$4:$S$204,17),"chack"))))))</f>
        <v>#REF!</v>
      </c>
      <c r="D160" s="90" t="e">
        <f>IF($A$1=29.5,VLOOKUP(B160,'10ล้อ+พ่วง'!$B$4:$S$204,3),IF($A$1=30.5,VLOOKUP(B160,'10ล้อ+พ่วง'!$B$4:$S$204,6),IF($A$1=31.5,VLOOKUP(B160,'10ล้อ+พ่วง'!$B$4:$S$204,9),IF($A$1=32.5,VLOOKUP(B160,'10ล้อ+พ่วง'!$B$4:$S$204,12),IF($A$1=33.5,VLOOKUP(B160,'10ล้อ+พ่วง'!$B$4:$S$204,15),IF($A$1=34.5,VLOOKUP(B160,'10ล้อ+พ่วง'!$B$4:$S$204,18),"chack"))))))</f>
        <v>#REF!</v>
      </c>
    </row>
    <row r="161" spans="2:4">
      <c r="B161" s="31">
        <f t="shared" si="16"/>
        <v>157</v>
      </c>
      <c r="C161" s="90" t="e">
        <f>IF($A$1=29.5,VLOOKUP(B161,'10ล้อ+พ่วง'!$B$4:$S$204,2),IF($A$1=30.5,VLOOKUP(B161,'10ล้อ+พ่วง'!$B$4:$S$204,5),IF($A$1=31.5,VLOOKUP(B161,'10ล้อ+พ่วง'!$B$4:$S$204,8),IF($A$1=32.5,VLOOKUP(B161,'10ล้อ+พ่วง'!$B$4:$S$204,11),IF($A$1=33.5,VLOOKUP(B161,'10ล้อ+พ่วง'!$B$4:$S$204,14),IF($A$1=34.5,VLOOKUP(B161,'10ล้อ+พ่วง'!$B$4:$S$204,17),"chack"))))))</f>
        <v>#REF!</v>
      </c>
      <c r="D161" s="90" t="e">
        <f>IF($A$1=29.5,VLOOKUP(B161,'10ล้อ+พ่วง'!$B$4:$S$204,3),IF($A$1=30.5,VLOOKUP(B161,'10ล้อ+พ่วง'!$B$4:$S$204,6),IF($A$1=31.5,VLOOKUP(B161,'10ล้อ+พ่วง'!$B$4:$S$204,9),IF($A$1=32.5,VLOOKUP(B161,'10ล้อ+พ่วง'!$B$4:$S$204,12),IF($A$1=33.5,VLOOKUP(B161,'10ล้อ+พ่วง'!$B$4:$S$204,15),IF($A$1=34.5,VLOOKUP(B161,'10ล้อ+พ่วง'!$B$4:$S$204,18),"chack"))))))</f>
        <v>#REF!</v>
      </c>
    </row>
    <row r="162" spans="2:4">
      <c r="B162" s="31">
        <f t="shared" si="16"/>
        <v>158</v>
      </c>
      <c r="C162" s="90" t="e">
        <f>IF($A$1=29.5,VLOOKUP(B162,'10ล้อ+พ่วง'!$B$4:$S$204,2),IF($A$1=30.5,VLOOKUP(B162,'10ล้อ+พ่วง'!$B$4:$S$204,5),IF($A$1=31.5,VLOOKUP(B162,'10ล้อ+พ่วง'!$B$4:$S$204,8),IF($A$1=32.5,VLOOKUP(B162,'10ล้อ+พ่วง'!$B$4:$S$204,11),IF($A$1=33.5,VLOOKUP(B162,'10ล้อ+พ่วง'!$B$4:$S$204,14),IF($A$1=34.5,VLOOKUP(B162,'10ล้อ+พ่วง'!$B$4:$S$204,17),"chack"))))))</f>
        <v>#REF!</v>
      </c>
      <c r="D162" s="90" t="e">
        <f>IF($A$1=29.5,VLOOKUP(B162,'10ล้อ+พ่วง'!$B$4:$S$204,3),IF($A$1=30.5,VLOOKUP(B162,'10ล้อ+พ่วง'!$B$4:$S$204,6),IF($A$1=31.5,VLOOKUP(B162,'10ล้อ+พ่วง'!$B$4:$S$204,9),IF($A$1=32.5,VLOOKUP(B162,'10ล้อ+พ่วง'!$B$4:$S$204,12),IF($A$1=33.5,VLOOKUP(B162,'10ล้อ+พ่วง'!$B$4:$S$204,15),IF($A$1=34.5,VLOOKUP(B162,'10ล้อ+พ่วง'!$B$4:$S$204,18),"chack"))))))</f>
        <v>#REF!</v>
      </c>
    </row>
    <row r="163" spans="2:4">
      <c r="B163" s="31">
        <f t="shared" si="16"/>
        <v>159</v>
      </c>
      <c r="C163" s="90" t="e">
        <f>IF($A$1=29.5,VLOOKUP(B163,'10ล้อ+พ่วง'!$B$4:$S$204,2),IF($A$1=30.5,VLOOKUP(B163,'10ล้อ+พ่วง'!$B$4:$S$204,5),IF($A$1=31.5,VLOOKUP(B163,'10ล้อ+พ่วง'!$B$4:$S$204,8),IF($A$1=32.5,VLOOKUP(B163,'10ล้อ+พ่วง'!$B$4:$S$204,11),IF($A$1=33.5,VLOOKUP(B163,'10ล้อ+พ่วง'!$B$4:$S$204,14),IF($A$1=34.5,VLOOKUP(B163,'10ล้อ+พ่วง'!$B$4:$S$204,17),"chack"))))))</f>
        <v>#REF!</v>
      </c>
      <c r="D163" s="90" t="e">
        <f>IF($A$1=29.5,VLOOKUP(B163,'10ล้อ+พ่วง'!$B$4:$S$204,3),IF($A$1=30.5,VLOOKUP(B163,'10ล้อ+พ่วง'!$B$4:$S$204,6),IF($A$1=31.5,VLOOKUP(B163,'10ล้อ+พ่วง'!$B$4:$S$204,9),IF($A$1=32.5,VLOOKUP(B163,'10ล้อ+พ่วง'!$B$4:$S$204,12),IF($A$1=33.5,VLOOKUP(B163,'10ล้อ+พ่วง'!$B$4:$S$204,15),IF($A$1=34.5,VLOOKUP(B163,'10ล้อ+พ่วง'!$B$4:$S$204,18),"chack"))))))</f>
        <v>#REF!</v>
      </c>
    </row>
    <row r="164" spans="2:4">
      <c r="B164" s="31">
        <f t="shared" si="16"/>
        <v>160</v>
      </c>
      <c r="C164" s="90" t="e">
        <f>IF($A$1=29.5,VLOOKUP(B164,'10ล้อ+พ่วง'!$B$4:$S$204,2),IF($A$1=30.5,VLOOKUP(B164,'10ล้อ+พ่วง'!$B$4:$S$204,5),IF($A$1=31.5,VLOOKUP(B164,'10ล้อ+พ่วง'!$B$4:$S$204,8),IF($A$1=32.5,VLOOKUP(B164,'10ล้อ+พ่วง'!$B$4:$S$204,11),IF($A$1=33.5,VLOOKUP(B164,'10ล้อ+พ่วง'!$B$4:$S$204,14),IF($A$1=34.5,VLOOKUP(B164,'10ล้อ+พ่วง'!$B$4:$S$204,17),"chack"))))))</f>
        <v>#REF!</v>
      </c>
      <c r="D164" s="90" t="e">
        <f>IF($A$1=29.5,VLOOKUP(B164,'10ล้อ+พ่วง'!$B$4:$S$204,3),IF($A$1=30.5,VLOOKUP(B164,'10ล้อ+พ่วง'!$B$4:$S$204,6),IF($A$1=31.5,VLOOKUP(B164,'10ล้อ+พ่วง'!$B$4:$S$204,9),IF($A$1=32.5,VLOOKUP(B164,'10ล้อ+พ่วง'!$B$4:$S$204,12),IF($A$1=33.5,VLOOKUP(B164,'10ล้อ+พ่วง'!$B$4:$S$204,15),IF($A$1=34.5,VLOOKUP(B164,'10ล้อ+พ่วง'!$B$4:$S$204,18),"chack"))))))</f>
        <v>#REF!</v>
      </c>
    </row>
    <row r="165" spans="2:4">
      <c r="B165" s="31">
        <f t="shared" si="16"/>
        <v>161</v>
      </c>
      <c r="C165" s="90" t="e">
        <f>IF($A$1=29.5,VLOOKUP(B165,'10ล้อ+พ่วง'!$B$4:$S$204,2),IF($A$1=30.5,VLOOKUP(B165,'10ล้อ+พ่วง'!$B$4:$S$204,5),IF($A$1=31.5,VLOOKUP(B165,'10ล้อ+พ่วง'!$B$4:$S$204,8),IF($A$1=32.5,VLOOKUP(B165,'10ล้อ+พ่วง'!$B$4:$S$204,11),IF($A$1=33.5,VLOOKUP(B165,'10ล้อ+พ่วง'!$B$4:$S$204,14),IF($A$1=34.5,VLOOKUP(B165,'10ล้อ+พ่วง'!$B$4:$S$204,17),"chack"))))))</f>
        <v>#REF!</v>
      </c>
      <c r="D165" s="90" t="e">
        <f>IF($A$1=29.5,VLOOKUP(B165,'10ล้อ+พ่วง'!$B$4:$S$204,3),IF($A$1=30.5,VLOOKUP(B165,'10ล้อ+พ่วง'!$B$4:$S$204,6),IF($A$1=31.5,VLOOKUP(B165,'10ล้อ+พ่วง'!$B$4:$S$204,9),IF($A$1=32.5,VLOOKUP(B165,'10ล้อ+พ่วง'!$B$4:$S$204,12),IF($A$1=33.5,VLOOKUP(B165,'10ล้อ+พ่วง'!$B$4:$S$204,15),IF($A$1=34.5,VLOOKUP(B165,'10ล้อ+พ่วง'!$B$4:$S$204,18),"chack"))))))</f>
        <v>#REF!</v>
      </c>
    </row>
    <row r="166" spans="2:4">
      <c r="B166" s="31">
        <f t="shared" si="16"/>
        <v>162</v>
      </c>
      <c r="C166" s="90" t="e">
        <f>IF($A$1=29.5,VLOOKUP(B166,'10ล้อ+พ่วง'!$B$4:$S$204,2),IF($A$1=30.5,VLOOKUP(B166,'10ล้อ+พ่วง'!$B$4:$S$204,5),IF($A$1=31.5,VLOOKUP(B166,'10ล้อ+พ่วง'!$B$4:$S$204,8),IF($A$1=32.5,VLOOKUP(B166,'10ล้อ+พ่วง'!$B$4:$S$204,11),IF($A$1=33.5,VLOOKUP(B166,'10ล้อ+พ่วง'!$B$4:$S$204,14),IF($A$1=34.5,VLOOKUP(B166,'10ล้อ+พ่วง'!$B$4:$S$204,17),"chack"))))))</f>
        <v>#REF!</v>
      </c>
      <c r="D166" s="90" t="e">
        <f>IF($A$1=29.5,VLOOKUP(B166,'10ล้อ+พ่วง'!$B$4:$S$204,3),IF($A$1=30.5,VLOOKUP(B166,'10ล้อ+พ่วง'!$B$4:$S$204,6),IF($A$1=31.5,VLOOKUP(B166,'10ล้อ+พ่วง'!$B$4:$S$204,9),IF($A$1=32.5,VLOOKUP(B166,'10ล้อ+พ่วง'!$B$4:$S$204,12),IF($A$1=33.5,VLOOKUP(B166,'10ล้อ+พ่วง'!$B$4:$S$204,15),IF($A$1=34.5,VLOOKUP(B166,'10ล้อ+พ่วง'!$B$4:$S$204,18),"chack"))))))</f>
        <v>#REF!</v>
      </c>
    </row>
    <row r="167" spans="2:4">
      <c r="B167" s="31">
        <f t="shared" si="16"/>
        <v>163</v>
      </c>
      <c r="C167" s="90" t="e">
        <f>IF($A$1=29.5,VLOOKUP(B167,'10ล้อ+พ่วง'!$B$4:$S$204,2),IF($A$1=30.5,VLOOKUP(B167,'10ล้อ+พ่วง'!$B$4:$S$204,5),IF($A$1=31.5,VLOOKUP(B167,'10ล้อ+พ่วง'!$B$4:$S$204,8),IF($A$1=32.5,VLOOKUP(B167,'10ล้อ+พ่วง'!$B$4:$S$204,11),IF($A$1=33.5,VLOOKUP(B167,'10ล้อ+พ่วง'!$B$4:$S$204,14),IF($A$1=34.5,VLOOKUP(B167,'10ล้อ+พ่วง'!$B$4:$S$204,17),"chack"))))))</f>
        <v>#REF!</v>
      </c>
      <c r="D167" s="90" t="e">
        <f>IF($A$1=29.5,VLOOKUP(B167,'10ล้อ+พ่วง'!$B$4:$S$204,3),IF($A$1=30.5,VLOOKUP(B167,'10ล้อ+พ่วง'!$B$4:$S$204,6),IF($A$1=31.5,VLOOKUP(B167,'10ล้อ+พ่วง'!$B$4:$S$204,9),IF($A$1=32.5,VLOOKUP(B167,'10ล้อ+พ่วง'!$B$4:$S$204,12),IF($A$1=33.5,VLOOKUP(B167,'10ล้อ+พ่วง'!$B$4:$S$204,15),IF($A$1=34.5,VLOOKUP(B167,'10ล้อ+พ่วง'!$B$4:$S$204,18),"chack"))))))</f>
        <v>#REF!</v>
      </c>
    </row>
    <row r="168" spans="2:4">
      <c r="B168" s="31">
        <f t="shared" si="16"/>
        <v>164</v>
      </c>
      <c r="C168" s="90" t="e">
        <f>IF($A$1=29.5,VLOOKUP(B168,'10ล้อ+พ่วง'!$B$4:$S$204,2),IF($A$1=30.5,VLOOKUP(B168,'10ล้อ+พ่วง'!$B$4:$S$204,5),IF($A$1=31.5,VLOOKUP(B168,'10ล้อ+พ่วง'!$B$4:$S$204,8),IF($A$1=32.5,VLOOKUP(B168,'10ล้อ+พ่วง'!$B$4:$S$204,11),IF($A$1=33.5,VLOOKUP(B168,'10ล้อ+พ่วง'!$B$4:$S$204,14),IF($A$1=34.5,VLOOKUP(B168,'10ล้อ+พ่วง'!$B$4:$S$204,17),"chack"))))))</f>
        <v>#REF!</v>
      </c>
      <c r="D168" s="90" t="e">
        <f>IF($A$1=29.5,VLOOKUP(B168,'10ล้อ+พ่วง'!$B$4:$S$204,3),IF($A$1=30.5,VLOOKUP(B168,'10ล้อ+พ่วง'!$B$4:$S$204,6),IF($A$1=31.5,VLOOKUP(B168,'10ล้อ+พ่วง'!$B$4:$S$204,9),IF($A$1=32.5,VLOOKUP(B168,'10ล้อ+พ่วง'!$B$4:$S$204,12),IF($A$1=33.5,VLOOKUP(B168,'10ล้อ+พ่วง'!$B$4:$S$204,15),IF($A$1=34.5,VLOOKUP(B168,'10ล้อ+พ่วง'!$B$4:$S$204,18),"chack"))))))</f>
        <v>#REF!</v>
      </c>
    </row>
    <row r="169" spans="2:4">
      <c r="B169" s="31">
        <f t="shared" si="16"/>
        <v>165</v>
      </c>
      <c r="C169" s="90" t="e">
        <f>IF($A$1=29.5,VLOOKUP(B169,'10ล้อ+พ่วง'!$B$4:$S$204,2),IF($A$1=30.5,VLOOKUP(B169,'10ล้อ+พ่วง'!$B$4:$S$204,5),IF($A$1=31.5,VLOOKUP(B169,'10ล้อ+พ่วง'!$B$4:$S$204,8),IF($A$1=32.5,VLOOKUP(B169,'10ล้อ+พ่วง'!$B$4:$S$204,11),IF($A$1=33.5,VLOOKUP(B169,'10ล้อ+พ่วง'!$B$4:$S$204,14),IF($A$1=34.5,VLOOKUP(B169,'10ล้อ+พ่วง'!$B$4:$S$204,17),"chack"))))))</f>
        <v>#REF!</v>
      </c>
      <c r="D169" s="90" t="e">
        <f>IF($A$1=29.5,VLOOKUP(B169,'10ล้อ+พ่วง'!$B$4:$S$204,3),IF($A$1=30.5,VLOOKUP(B169,'10ล้อ+พ่วง'!$B$4:$S$204,6),IF($A$1=31.5,VLOOKUP(B169,'10ล้อ+พ่วง'!$B$4:$S$204,9),IF($A$1=32.5,VLOOKUP(B169,'10ล้อ+พ่วง'!$B$4:$S$204,12),IF($A$1=33.5,VLOOKUP(B169,'10ล้อ+พ่วง'!$B$4:$S$204,15),IF($A$1=34.5,VLOOKUP(B169,'10ล้อ+พ่วง'!$B$4:$S$204,18),"chack"))))))</f>
        <v>#REF!</v>
      </c>
    </row>
    <row r="170" spans="2:4">
      <c r="B170" s="31">
        <f t="shared" si="16"/>
        <v>166</v>
      </c>
      <c r="C170" s="90" t="e">
        <f>IF($A$1=29.5,VLOOKUP(B170,'10ล้อ+พ่วง'!$B$4:$S$204,2),IF($A$1=30.5,VLOOKUP(B170,'10ล้อ+พ่วง'!$B$4:$S$204,5),IF($A$1=31.5,VLOOKUP(B170,'10ล้อ+พ่วง'!$B$4:$S$204,8),IF($A$1=32.5,VLOOKUP(B170,'10ล้อ+พ่วง'!$B$4:$S$204,11),IF($A$1=33.5,VLOOKUP(B170,'10ล้อ+พ่วง'!$B$4:$S$204,14),IF($A$1=34.5,VLOOKUP(B170,'10ล้อ+พ่วง'!$B$4:$S$204,17),"chack"))))))</f>
        <v>#REF!</v>
      </c>
      <c r="D170" s="90" t="e">
        <f>IF($A$1=29.5,VLOOKUP(B170,'10ล้อ+พ่วง'!$B$4:$S$204,3),IF($A$1=30.5,VLOOKUP(B170,'10ล้อ+พ่วง'!$B$4:$S$204,6),IF($A$1=31.5,VLOOKUP(B170,'10ล้อ+พ่วง'!$B$4:$S$204,9),IF($A$1=32.5,VLOOKUP(B170,'10ล้อ+พ่วง'!$B$4:$S$204,12),IF($A$1=33.5,VLOOKUP(B170,'10ล้อ+พ่วง'!$B$4:$S$204,15),IF($A$1=34.5,VLOOKUP(B170,'10ล้อ+พ่วง'!$B$4:$S$204,18),"chack"))))))</f>
        <v>#REF!</v>
      </c>
    </row>
    <row r="171" spans="2:4">
      <c r="B171" s="31">
        <f t="shared" si="16"/>
        <v>167</v>
      </c>
      <c r="C171" s="90" t="e">
        <f>IF($A$1=29.5,VLOOKUP(B171,'10ล้อ+พ่วง'!$B$4:$S$204,2),IF($A$1=30.5,VLOOKUP(B171,'10ล้อ+พ่วง'!$B$4:$S$204,5),IF($A$1=31.5,VLOOKUP(B171,'10ล้อ+พ่วง'!$B$4:$S$204,8),IF($A$1=32.5,VLOOKUP(B171,'10ล้อ+พ่วง'!$B$4:$S$204,11),IF($A$1=33.5,VLOOKUP(B171,'10ล้อ+พ่วง'!$B$4:$S$204,14),IF($A$1=34.5,VLOOKUP(B171,'10ล้อ+พ่วง'!$B$4:$S$204,17),"chack"))))))</f>
        <v>#REF!</v>
      </c>
      <c r="D171" s="90" t="e">
        <f>IF($A$1=29.5,VLOOKUP(B171,'10ล้อ+พ่วง'!$B$4:$S$204,3),IF($A$1=30.5,VLOOKUP(B171,'10ล้อ+พ่วง'!$B$4:$S$204,6),IF($A$1=31.5,VLOOKUP(B171,'10ล้อ+พ่วง'!$B$4:$S$204,9),IF($A$1=32.5,VLOOKUP(B171,'10ล้อ+พ่วง'!$B$4:$S$204,12),IF($A$1=33.5,VLOOKUP(B171,'10ล้อ+พ่วง'!$B$4:$S$204,15),IF($A$1=34.5,VLOOKUP(B171,'10ล้อ+พ่วง'!$B$4:$S$204,18),"chack"))))))</f>
        <v>#REF!</v>
      </c>
    </row>
    <row r="172" spans="2:4">
      <c r="B172" s="31">
        <f t="shared" si="16"/>
        <v>168</v>
      </c>
      <c r="C172" s="90" t="e">
        <f>IF($A$1=29.5,VLOOKUP(B172,'10ล้อ+พ่วง'!$B$4:$S$204,2),IF($A$1=30.5,VLOOKUP(B172,'10ล้อ+พ่วง'!$B$4:$S$204,5),IF($A$1=31.5,VLOOKUP(B172,'10ล้อ+พ่วง'!$B$4:$S$204,8),IF($A$1=32.5,VLOOKUP(B172,'10ล้อ+พ่วง'!$B$4:$S$204,11),IF($A$1=33.5,VLOOKUP(B172,'10ล้อ+พ่วง'!$B$4:$S$204,14),IF($A$1=34.5,VLOOKUP(B172,'10ล้อ+พ่วง'!$B$4:$S$204,17),"chack"))))))</f>
        <v>#REF!</v>
      </c>
      <c r="D172" s="90" t="e">
        <f>IF($A$1=29.5,VLOOKUP(B172,'10ล้อ+พ่วง'!$B$4:$S$204,3),IF($A$1=30.5,VLOOKUP(B172,'10ล้อ+พ่วง'!$B$4:$S$204,6),IF($A$1=31.5,VLOOKUP(B172,'10ล้อ+พ่วง'!$B$4:$S$204,9),IF($A$1=32.5,VLOOKUP(B172,'10ล้อ+พ่วง'!$B$4:$S$204,12),IF($A$1=33.5,VLOOKUP(B172,'10ล้อ+พ่วง'!$B$4:$S$204,15),IF($A$1=34.5,VLOOKUP(B172,'10ล้อ+พ่วง'!$B$4:$S$204,18),"chack"))))))</f>
        <v>#REF!</v>
      </c>
    </row>
    <row r="173" spans="2:4">
      <c r="B173" s="31">
        <f t="shared" si="16"/>
        <v>169</v>
      </c>
      <c r="C173" s="90" t="e">
        <f>IF($A$1=29.5,VLOOKUP(B173,'10ล้อ+พ่วง'!$B$4:$S$204,2),IF($A$1=30.5,VLOOKUP(B173,'10ล้อ+พ่วง'!$B$4:$S$204,5),IF($A$1=31.5,VLOOKUP(B173,'10ล้อ+พ่วง'!$B$4:$S$204,8),IF($A$1=32.5,VLOOKUP(B173,'10ล้อ+พ่วง'!$B$4:$S$204,11),IF($A$1=33.5,VLOOKUP(B173,'10ล้อ+พ่วง'!$B$4:$S$204,14),IF($A$1=34.5,VLOOKUP(B173,'10ล้อ+พ่วง'!$B$4:$S$204,17),"chack"))))))</f>
        <v>#REF!</v>
      </c>
      <c r="D173" s="90" t="e">
        <f>IF($A$1=29.5,VLOOKUP(B173,'10ล้อ+พ่วง'!$B$4:$S$204,3),IF($A$1=30.5,VLOOKUP(B173,'10ล้อ+พ่วง'!$B$4:$S$204,6),IF($A$1=31.5,VLOOKUP(B173,'10ล้อ+พ่วง'!$B$4:$S$204,9),IF($A$1=32.5,VLOOKUP(B173,'10ล้อ+พ่วง'!$B$4:$S$204,12),IF($A$1=33.5,VLOOKUP(B173,'10ล้อ+พ่วง'!$B$4:$S$204,15),IF($A$1=34.5,VLOOKUP(B173,'10ล้อ+พ่วง'!$B$4:$S$204,18),"chack"))))))</f>
        <v>#REF!</v>
      </c>
    </row>
    <row r="174" spans="2:4">
      <c r="B174" s="31">
        <f t="shared" si="16"/>
        <v>170</v>
      </c>
      <c r="C174" s="90" t="e">
        <f>IF($A$1=29.5,VLOOKUP(B174,'10ล้อ+พ่วง'!$B$4:$S$204,2),IF($A$1=30.5,VLOOKUP(B174,'10ล้อ+พ่วง'!$B$4:$S$204,5),IF($A$1=31.5,VLOOKUP(B174,'10ล้อ+พ่วง'!$B$4:$S$204,8),IF($A$1=32.5,VLOOKUP(B174,'10ล้อ+พ่วง'!$B$4:$S$204,11),IF($A$1=33.5,VLOOKUP(B174,'10ล้อ+พ่วง'!$B$4:$S$204,14),IF($A$1=34.5,VLOOKUP(B174,'10ล้อ+พ่วง'!$B$4:$S$204,17),"chack"))))))</f>
        <v>#REF!</v>
      </c>
      <c r="D174" s="90" t="e">
        <f>IF($A$1=29.5,VLOOKUP(B174,'10ล้อ+พ่วง'!$B$4:$S$204,3),IF($A$1=30.5,VLOOKUP(B174,'10ล้อ+พ่วง'!$B$4:$S$204,6),IF($A$1=31.5,VLOOKUP(B174,'10ล้อ+พ่วง'!$B$4:$S$204,9),IF($A$1=32.5,VLOOKUP(B174,'10ล้อ+พ่วง'!$B$4:$S$204,12),IF($A$1=33.5,VLOOKUP(B174,'10ล้อ+พ่วง'!$B$4:$S$204,15),IF($A$1=34.5,VLOOKUP(B174,'10ล้อ+พ่วง'!$B$4:$S$204,18),"chack"))))))</f>
        <v>#REF!</v>
      </c>
    </row>
    <row r="175" spans="2:4">
      <c r="B175" s="31">
        <f t="shared" si="16"/>
        <v>171</v>
      </c>
      <c r="C175" s="90" t="e">
        <f>IF($A$1=29.5,VLOOKUP(B175,'10ล้อ+พ่วง'!$B$4:$S$204,2),IF($A$1=30.5,VLOOKUP(B175,'10ล้อ+พ่วง'!$B$4:$S$204,5),IF($A$1=31.5,VLOOKUP(B175,'10ล้อ+พ่วง'!$B$4:$S$204,8),IF($A$1=32.5,VLOOKUP(B175,'10ล้อ+พ่วง'!$B$4:$S$204,11),IF($A$1=33.5,VLOOKUP(B175,'10ล้อ+พ่วง'!$B$4:$S$204,14),IF($A$1=34.5,VLOOKUP(B175,'10ล้อ+พ่วง'!$B$4:$S$204,17),"chack"))))))</f>
        <v>#REF!</v>
      </c>
      <c r="D175" s="90" t="e">
        <f>IF($A$1=29.5,VLOOKUP(B175,'10ล้อ+พ่วง'!$B$4:$S$204,3),IF($A$1=30.5,VLOOKUP(B175,'10ล้อ+พ่วง'!$B$4:$S$204,6),IF($A$1=31.5,VLOOKUP(B175,'10ล้อ+พ่วง'!$B$4:$S$204,9),IF($A$1=32.5,VLOOKUP(B175,'10ล้อ+พ่วง'!$B$4:$S$204,12),IF($A$1=33.5,VLOOKUP(B175,'10ล้อ+พ่วง'!$B$4:$S$204,15),IF($A$1=34.5,VLOOKUP(B175,'10ล้อ+พ่วง'!$B$4:$S$204,18),"chack"))))))</f>
        <v>#REF!</v>
      </c>
    </row>
    <row r="176" spans="2:4">
      <c r="B176" s="31">
        <f t="shared" si="16"/>
        <v>172</v>
      </c>
      <c r="C176" s="90" t="e">
        <f>IF($A$1=29.5,VLOOKUP(B176,'10ล้อ+พ่วง'!$B$4:$S$204,2),IF($A$1=30.5,VLOOKUP(B176,'10ล้อ+พ่วง'!$B$4:$S$204,5),IF($A$1=31.5,VLOOKUP(B176,'10ล้อ+พ่วง'!$B$4:$S$204,8),IF($A$1=32.5,VLOOKUP(B176,'10ล้อ+พ่วง'!$B$4:$S$204,11),IF($A$1=33.5,VLOOKUP(B176,'10ล้อ+พ่วง'!$B$4:$S$204,14),IF($A$1=34.5,VLOOKUP(B176,'10ล้อ+พ่วง'!$B$4:$S$204,17),"chack"))))))</f>
        <v>#REF!</v>
      </c>
      <c r="D176" s="90" t="e">
        <f>IF($A$1=29.5,VLOOKUP(B176,'10ล้อ+พ่วง'!$B$4:$S$204,3),IF($A$1=30.5,VLOOKUP(B176,'10ล้อ+พ่วง'!$B$4:$S$204,6),IF($A$1=31.5,VLOOKUP(B176,'10ล้อ+พ่วง'!$B$4:$S$204,9),IF($A$1=32.5,VLOOKUP(B176,'10ล้อ+พ่วง'!$B$4:$S$204,12),IF($A$1=33.5,VLOOKUP(B176,'10ล้อ+พ่วง'!$B$4:$S$204,15),IF($A$1=34.5,VLOOKUP(B176,'10ล้อ+พ่วง'!$B$4:$S$204,18),"chack"))))))</f>
        <v>#REF!</v>
      </c>
    </row>
    <row r="177" spans="2:4">
      <c r="B177" s="31">
        <f t="shared" si="16"/>
        <v>173</v>
      </c>
      <c r="C177" s="90" t="e">
        <f>IF($A$1=29.5,VLOOKUP(B177,'10ล้อ+พ่วง'!$B$4:$S$204,2),IF($A$1=30.5,VLOOKUP(B177,'10ล้อ+พ่วง'!$B$4:$S$204,5),IF($A$1=31.5,VLOOKUP(B177,'10ล้อ+พ่วง'!$B$4:$S$204,8),IF($A$1=32.5,VLOOKUP(B177,'10ล้อ+พ่วง'!$B$4:$S$204,11),IF($A$1=33.5,VLOOKUP(B177,'10ล้อ+พ่วง'!$B$4:$S$204,14),IF($A$1=34.5,VLOOKUP(B177,'10ล้อ+พ่วง'!$B$4:$S$204,17),"chack"))))))</f>
        <v>#REF!</v>
      </c>
      <c r="D177" s="90" t="e">
        <f>IF($A$1=29.5,VLOOKUP(B177,'10ล้อ+พ่วง'!$B$4:$S$204,3),IF($A$1=30.5,VLOOKUP(B177,'10ล้อ+พ่วง'!$B$4:$S$204,6),IF($A$1=31.5,VLOOKUP(B177,'10ล้อ+พ่วง'!$B$4:$S$204,9),IF($A$1=32.5,VLOOKUP(B177,'10ล้อ+พ่วง'!$B$4:$S$204,12),IF($A$1=33.5,VLOOKUP(B177,'10ล้อ+พ่วง'!$B$4:$S$204,15),IF($A$1=34.5,VLOOKUP(B177,'10ล้อ+พ่วง'!$B$4:$S$204,18),"chack"))))))</f>
        <v>#REF!</v>
      </c>
    </row>
    <row r="178" spans="2:4">
      <c r="B178" s="31">
        <f t="shared" si="16"/>
        <v>174</v>
      </c>
      <c r="C178" s="90" t="e">
        <f>IF($A$1=29.5,VLOOKUP(B178,'10ล้อ+พ่วง'!$B$4:$S$204,2),IF($A$1=30.5,VLOOKUP(B178,'10ล้อ+พ่วง'!$B$4:$S$204,5),IF($A$1=31.5,VLOOKUP(B178,'10ล้อ+พ่วง'!$B$4:$S$204,8),IF($A$1=32.5,VLOOKUP(B178,'10ล้อ+พ่วง'!$B$4:$S$204,11),IF($A$1=33.5,VLOOKUP(B178,'10ล้อ+พ่วง'!$B$4:$S$204,14),IF($A$1=34.5,VLOOKUP(B178,'10ล้อ+พ่วง'!$B$4:$S$204,17),"chack"))))))</f>
        <v>#REF!</v>
      </c>
      <c r="D178" s="90" t="e">
        <f>IF($A$1=29.5,VLOOKUP(B178,'10ล้อ+พ่วง'!$B$4:$S$204,3),IF($A$1=30.5,VLOOKUP(B178,'10ล้อ+พ่วง'!$B$4:$S$204,6),IF($A$1=31.5,VLOOKUP(B178,'10ล้อ+พ่วง'!$B$4:$S$204,9),IF($A$1=32.5,VLOOKUP(B178,'10ล้อ+พ่วง'!$B$4:$S$204,12),IF($A$1=33.5,VLOOKUP(B178,'10ล้อ+พ่วง'!$B$4:$S$204,15),IF($A$1=34.5,VLOOKUP(B178,'10ล้อ+พ่วง'!$B$4:$S$204,18),"chack"))))))</f>
        <v>#REF!</v>
      </c>
    </row>
    <row r="179" spans="2:4">
      <c r="B179" s="31">
        <f t="shared" si="16"/>
        <v>175</v>
      </c>
      <c r="C179" s="90" t="e">
        <f>IF($A$1=29.5,VLOOKUP(B179,'10ล้อ+พ่วง'!$B$4:$S$204,2),IF($A$1=30.5,VLOOKUP(B179,'10ล้อ+พ่วง'!$B$4:$S$204,5),IF($A$1=31.5,VLOOKUP(B179,'10ล้อ+พ่วง'!$B$4:$S$204,8),IF($A$1=32.5,VLOOKUP(B179,'10ล้อ+พ่วง'!$B$4:$S$204,11),IF($A$1=33.5,VLOOKUP(B179,'10ล้อ+พ่วง'!$B$4:$S$204,14),IF($A$1=34.5,VLOOKUP(B179,'10ล้อ+พ่วง'!$B$4:$S$204,17),"chack"))))))</f>
        <v>#REF!</v>
      </c>
      <c r="D179" s="90" t="e">
        <f>IF($A$1=29.5,VLOOKUP(B179,'10ล้อ+พ่วง'!$B$4:$S$204,3),IF($A$1=30.5,VLOOKUP(B179,'10ล้อ+พ่วง'!$B$4:$S$204,6),IF($A$1=31.5,VLOOKUP(B179,'10ล้อ+พ่วง'!$B$4:$S$204,9),IF($A$1=32.5,VLOOKUP(B179,'10ล้อ+พ่วง'!$B$4:$S$204,12),IF($A$1=33.5,VLOOKUP(B179,'10ล้อ+พ่วง'!$B$4:$S$204,15),IF($A$1=34.5,VLOOKUP(B179,'10ล้อ+พ่วง'!$B$4:$S$204,18),"chack"))))))</f>
        <v>#REF!</v>
      </c>
    </row>
    <row r="180" spans="2:4">
      <c r="B180" s="31">
        <f t="shared" si="16"/>
        <v>176</v>
      </c>
      <c r="C180" s="90" t="e">
        <f>IF($A$1=29.5,VLOOKUP(B180,'10ล้อ+พ่วง'!$B$4:$S$204,2),IF($A$1=30.5,VLOOKUP(B180,'10ล้อ+พ่วง'!$B$4:$S$204,5),IF($A$1=31.5,VLOOKUP(B180,'10ล้อ+พ่วง'!$B$4:$S$204,8),IF($A$1=32.5,VLOOKUP(B180,'10ล้อ+พ่วง'!$B$4:$S$204,11),IF($A$1=33.5,VLOOKUP(B180,'10ล้อ+พ่วง'!$B$4:$S$204,14),IF($A$1=34.5,VLOOKUP(B180,'10ล้อ+พ่วง'!$B$4:$S$204,17),"chack"))))))</f>
        <v>#REF!</v>
      </c>
      <c r="D180" s="90" t="e">
        <f>IF($A$1=29.5,VLOOKUP(B180,'10ล้อ+พ่วง'!$B$4:$S$204,3),IF($A$1=30.5,VLOOKUP(B180,'10ล้อ+พ่วง'!$B$4:$S$204,6),IF($A$1=31.5,VLOOKUP(B180,'10ล้อ+พ่วง'!$B$4:$S$204,9),IF($A$1=32.5,VLOOKUP(B180,'10ล้อ+พ่วง'!$B$4:$S$204,12),IF($A$1=33.5,VLOOKUP(B180,'10ล้อ+พ่วง'!$B$4:$S$204,15),IF($A$1=34.5,VLOOKUP(B180,'10ล้อ+พ่วง'!$B$4:$S$204,18),"chack"))))))</f>
        <v>#REF!</v>
      </c>
    </row>
    <row r="181" spans="2:4">
      <c r="B181" s="31">
        <f t="shared" si="16"/>
        <v>177</v>
      </c>
      <c r="C181" s="90" t="e">
        <f>IF($A$1=29.5,VLOOKUP(B181,'10ล้อ+พ่วง'!$B$4:$S$204,2),IF($A$1=30.5,VLOOKUP(B181,'10ล้อ+พ่วง'!$B$4:$S$204,5),IF($A$1=31.5,VLOOKUP(B181,'10ล้อ+พ่วง'!$B$4:$S$204,8),IF($A$1=32.5,VLOOKUP(B181,'10ล้อ+พ่วง'!$B$4:$S$204,11),IF($A$1=33.5,VLOOKUP(B181,'10ล้อ+พ่วง'!$B$4:$S$204,14),IF($A$1=34.5,VLOOKUP(B181,'10ล้อ+พ่วง'!$B$4:$S$204,17),"chack"))))))</f>
        <v>#REF!</v>
      </c>
      <c r="D181" s="90" t="e">
        <f>IF($A$1=29.5,VLOOKUP(B181,'10ล้อ+พ่วง'!$B$4:$S$204,3),IF($A$1=30.5,VLOOKUP(B181,'10ล้อ+พ่วง'!$B$4:$S$204,6),IF($A$1=31.5,VLOOKUP(B181,'10ล้อ+พ่วง'!$B$4:$S$204,9),IF($A$1=32.5,VLOOKUP(B181,'10ล้อ+พ่วง'!$B$4:$S$204,12),IF($A$1=33.5,VLOOKUP(B181,'10ล้อ+พ่วง'!$B$4:$S$204,15),IF($A$1=34.5,VLOOKUP(B181,'10ล้อ+พ่วง'!$B$4:$S$204,18),"chack"))))))</f>
        <v>#REF!</v>
      </c>
    </row>
    <row r="182" spans="2:4">
      <c r="B182" s="31">
        <f t="shared" si="16"/>
        <v>178</v>
      </c>
      <c r="C182" s="90" t="e">
        <f>IF($A$1=29.5,VLOOKUP(B182,'10ล้อ+พ่วง'!$B$4:$S$204,2),IF($A$1=30.5,VLOOKUP(B182,'10ล้อ+พ่วง'!$B$4:$S$204,5),IF($A$1=31.5,VLOOKUP(B182,'10ล้อ+พ่วง'!$B$4:$S$204,8),IF($A$1=32.5,VLOOKUP(B182,'10ล้อ+พ่วง'!$B$4:$S$204,11),IF($A$1=33.5,VLOOKUP(B182,'10ล้อ+พ่วง'!$B$4:$S$204,14),IF($A$1=34.5,VLOOKUP(B182,'10ล้อ+พ่วง'!$B$4:$S$204,17),"chack"))))))</f>
        <v>#REF!</v>
      </c>
      <c r="D182" s="90" t="e">
        <f>IF($A$1=29.5,VLOOKUP(B182,'10ล้อ+พ่วง'!$B$4:$S$204,3),IF($A$1=30.5,VLOOKUP(B182,'10ล้อ+พ่วง'!$B$4:$S$204,6),IF($A$1=31.5,VLOOKUP(B182,'10ล้อ+พ่วง'!$B$4:$S$204,9),IF($A$1=32.5,VLOOKUP(B182,'10ล้อ+พ่วง'!$B$4:$S$204,12),IF($A$1=33.5,VLOOKUP(B182,'10ล้อ+พ่วง'!$B$4:$S$204,15),IF($A$1=34.5,VLOOKUP(B182,'10ล้อ+พ่วง'!$B$4:$S$204,18),"chack"))))))</f>
        <v>#REF!</v>
      </c>
    </row>
    <row r="183" spans="2:4">
      <c r="B183" s="31">
        <f t="shared" si="16"/>
        <v>179</v>
      </c>
      <c r="C183" s="90" t="e">
        <f>IF($A$1=29.5,VLOOKUP(B183,'10ล้อ+พ่วง'!$B$4:$S$204,2),IF($A$1=30.5,VLOOKUP(B183,'10ล้อ+พ่วง'!$B$4:$S$204,5),IF($A$1=31.5,VLOOKUP(B183,'10ล้อ+พ่วง'!$B$4:$S$204,8),IF($A$1=32.5,VLOOKUP(B183,'10ล้อ+พ่วง'!$B$4:$S$204,11),IF($A$1=33.5,VLOOKUP(B183,'10ล้อ+พ่วง'!$B$4:$S$204,14),IF($A$1=34.5,VLOOKUP(B183,'10ล้อ+พ่วง'!$B$4:$S$204,17),"chack"))))))</f>
        <v>#REF!</v>
      </c>
      <c r="D183" s="90" t="e">
        <f>IF($A$1=29.5,VLOOKUP(B183,'10ล้อ+พ่วง'!$B$4:$S$204,3),IF($A$1=30.5,VLOOKUP(B183,'10ล้อ+พ่วง'!$B$4:$S$204,6),IF($A$1=31.5,VLOOKUP(B183,'10ล้อ+พ่วง'!$B$4:$S$204,9),IF($A$1=32.5,VLOOKUP(B183,'10ล้อ+พ่วง'!$B$4:$S$204,12),IF($A$1=33.5,VLOOKUP(B183,'10ล้อ+พ่วง'!$B$4:$S$204,15),IF($A$1=34.5,VLOOKUP(B183,'10ล้อ+พ่วง'!$B$4:$S$204,18),"chack"))))))</f>
        <v>#REF!</v>
      </c>
    </row>
    <row r="184" spans="2:4">
      <c r="B184" s="31">
        <f t="shared" si="16"/>
        <v>180</v>
      </c>
      <c r="C184" s="90" t="e">
        <f>IF($A$1=29.5,VLOOKUP(B184,'10ล้อ+พ่วง'!$B$4:$S$204,2),IF($A$1=30.5,VLOOKUP(B184,'10ล้อ+พ่วง'!$B$4:$S$204,5),IF($A$1=31.5,VLOOKUP(B184,'10ล้อ+พ่วง'!$B$4:$S$204,8),IF($A$1=32.5,VLOOKUP(B184,'10ล้อ+พ่วง'!$B$4:$S$204,11),IF($A$1=33.5,VLOOKUP(B184,'10ล้อ+พ่วง'!$B$4:$S$204,14),IF($A$1=34.5,VLOOKUP(B184,'10ล้อ+พ่วง'!$B$4:$S$204,17),"chack"))))))</f>
        <v>#REF!</v>
      </c>
      <c r="D184" s="90" t="e">
        <f>IF($A$1=29.5,VLOOKUP(B184,'10ล้อ+พ่วง'!$B$4:$S$204,3),IF($A$1=30.5,VLOOKUP(B184,'10ล้อ+พ่วง'!$B$4:$S$204,6),IF($A$1=31.5,VLOOKUP(B184,'10ล้อ+พ่วง'!$B$4:$S$204,9),IF($A$1=32.5,VLOOKUP(B184,'10ล้อ+พ่วง'!$B$4:$S$204,12),IF($A$1=33.5,VLOOKUP(B184,'10ล้อ+พ่วง'!$B$4:$S$204,15),IF($A$1=34.5,VLOOKUP(B184,'10ล้อ+พ่วง'!$B$4:$S$204,18),"chack"))))))</f>
        <v>#REF!</v>
      </c>
    </row>
    <row r="185" spans="2:4">
      <c r="B185" s="31">
        <f t="shared" si="16"/>
        <v>181</v>
      </c>
      <c r="C185" s="90" t="e">
        <f>IF($A$1=29.5,VLOOKUP(B185,'10ล้อ+พ่วง'!$B$4:$S$204,2),IF($A$1=30.5,VLOOKUP(B185,'10ล้อ+พ่วง'!$B$4:$S$204,5),IF($A$1=31.5,VLOOKUP(B185,'10ล้อ+พ่วง'!$B$4:$S$204,8),IF($A$1=32.5,VLOOKUP(B185,'10ล้อ+พ่วง'!$B$4:$S$204,11),IF($A$1=33.5,VLOOKUP(B185,'10ล้อ+พ่วง'!$B$4:$S$204,14),IF($A$1=34.5,VLOOKUP(B185,'10ล้อ+พ่วง'!$B$4:$S$204,17),"chack"))))))</f>
        <v>#REF!</v>
      </c>
      <c r="D185" s="90" t="e">
        <f>IF($A$1=29.5,VLOOKUP(B185,'10ล้อ+พ่วง'!$B$4:$S$204,3),IF($A$1=30.5,VLOOKUP(B185,'10ล้อ+พ่วง'!$B$4:$S$204,6),IF($A$1=31.5,VLOOKUP(B185,'10ล้อ+พ่วง'!$B$4:$S$204,9),IF($A$1=32.5,VLOOKUP(B185,'10ล้อ+พ่วง'!$B$4:$S$204,12),IF($A$1=33.5,VLOOKUP(B185,'10ล้อ+พ่วง'!$B$4:$S$204,15),IF($A$1=34.5,VLOOKUP(B185,'10ล้อ+พ่วง'!$B$4:$S$204,18),"chack"))))))</f>
        <v>#REF!</v>
      </c>
    </row>
    <row r="186" spans="2:4">
      <c r="B186" s="31">
        <f t="shared" si="16"/>
        <v>182</v>
      </c>
      <c r="C186" s="90" t="e">
        <f>IF($A$1=29.5,VLOOKUP(B186,'10ล้อ+พ่วง'!$B$4:$S$204,2),IF($A$1=30.5,VLOOKUP(B186,'10ล้อ+พ่วง'!$B$4:$S$204,5),IF($A$1=31.5,VLOOKUP(B186,'10ล้อ+พ่วง'!$B$4:$S$204,8),IF($A$1=32.5,VLOOKUP(B186,'10ล้อ+พ่วง'!$B$4:$S$204,11),IF($A$1=33.5,VLOOKUP(B186,'10ล้อ+พ่วง'!$B$4:$S$204,14),IF($A$1=34.5,VLOOKUP(B186,'10ล้อ+พ่วง'!$B$4:$S$204,17),"chack"))))))</f>
        <v>#REF!</v>
      </c>
      <c r="D186" s="90" t="e">
        <f>IF($A$1=29.5,VLOOKUP(B186,'10ล้อ+พ่วง'!$B$4:$S$204,3),IF($A$1=30.5,VLOOKUP(B186,'10ล้อ+พ่วง'!$B$4:$S$204,6),IF($A$1=31.5,VLOOKUP(B186,'10ล้อ+พ่วง'!$B$4:$S$204,9),IF($A$1=32.5,VLOOKUP(B186,'10ล้อ+พ่วง'!$B$4:$S$204,12),IF($A$1=33.5,VLOOKUP(B186,'10ล้อ+พ่วง'!$B$4:$S$204,15),IF($A$1=34.5,VLOOKUP(B186,'10ล้อ+พ่วง'!$B$4:$S$204,18),"chack"))))))</f>
        <v>#REF!</v>
      </c>
    </row>
    <row r="187" spans="2:4">
      <c r="B187" s="31">
        <f t="shared" si="16"/>
        <v>183</v>
      </c>
      <c r="C187" s="90" t="e">
        <f>IF($A$1=29.5,VLOOKUP(B187,'10ล้อ+พ่วง'!$B$4:$S$204,2),IF($A$1=30.5,VLOOKUP(B187,'10ล้อ+พ่วง'!$B$4:$S$204,5),IF($A$1=31.5,VLOOKUP(B187,'10ล้อ+พ่วง'!$B$4:$S$204,8),IF($A$1=32.5,VLOOKUP(B187,'10ล้อ+พ่วง'!$B$4:$S$204,11),IF($A$1=33.5,VLOOKUP(B187,'10ล้อ+พ่วง'!$B$4:$S$204,14),IF($A$1=34.5,VLOOKUP(B187,'10ล้อ+พ่วง'!$B$4:$S$204,17),"chack"))))))</f>
        <v>#REF!</v>
      </c>
      <c r="D187" s="90" t="e">
        <f>IF($A$1=29.5,VLOOKUP(B187,'10ล้อ+พ่วง'!$B$4:$S$204,3),IF($A$1=30.5,VLOOKUP(B187,'10ล้อ+พ่วง'!$B$4:$S$204,6),IF($A$1=31.5,VLOOKUP(B187,'10ล้อ+พ่วง'!$B$4:$S$204,9),IF($A$1=32.5,VLOOKUP(B187,'10ล้อ+พ่วง'!$B$4:$S$204,12),IF($A$1=33.5,VLOOKUP(B187,'10ล้อ+พ่วง'!$B$4:$S$204,15),IF($A$1=34.5,VLOOKUP(B187,'10ล้อ+พ่วง'!$B$4:$S$204,18),"chack"))))))</f>
        <v>#REF!</v>
      </c>
    </row>
    <row r="188" spans="2:4">
      <c r="B188" s="31">
        <f t="shared" si="16"/>
        <v>184</v>
      </c>
      <c r="C188" s="90" t="e">
        <f>IF($A$1=29.5,VLOOKUP(B188,'10ล้อ+พ่วง'!$B$4:$S$204,2),IF($A$1=30.5,VLOOKUP(B188,'10ล้อ+พ่วง'!$B$4:$S$204,5),IF($A$1=31.5,VLOOKUP(B188,'10ล้อ+พ่วง'!$B$4:$S$204,8),IF($A$1=32.5,VLOOKUP(B188,'10ล้อ+พ่วง'!$B$4:$S$204,11),IF($A$1=33.5,VLOOKUP(B188,'10ล้อ+พ่วง'!$B$4:$S$204,14),IF($A$1=34.5,VLOOKUP(B188,'10ล้อ+พ่วง'!$B$4:$S$204,17),"chack"))))))</f>
        <v>#REF!</v>
      </c>
      <c r="D188" s="90" t="e">
        <f>IF($A$1=29.5,VLOOKUP(B188,'10ล้อ+พ่วง'!$B$4:$S$204,3),IF($A$1=30.5,VLOOKUP(B188,'10ล้อ+พ่วง'!$B$4:$S$204,6),IF($A$1=31.5,VLOOKUP(B188,'10ล้อ+พ่วง'!$B$4:$S$204,9),IF($A$1=32.5,VLOOKUP(B188,'10ล้อ+พ่วง'!$B$4:$S$204,12),IF($A$1=33.5,VLOOKUP(B188,'10ล้อ+พ่วง'!$B$4:$S$204,15),IF($A$1=34.5,VLOOKUP(B188,'10ล้อ+พ่วง'!$B$4:$S$204,18),"chack"))))))</f>
        <v>#REF!</v>
      </c>
    </row>
    <row r="189" spans="2:4">
      <c r="B189" s="31">
        <f t="shared" si="16"/>
        <v>185</v>
      </c>
      <c r="C189" s="90" t="e">
        <f>IF($A$1=29.5,VLOOKUP(B189,'10ล้อ+พ่วง'!$B$4:$S$204,2),IF($A$1=30.5,VLOOKUP(B189,'10ล้อ+พ่วง'!$B$4:$S$204,5),IF($A$1=31.5,VLOOKUP(B189,'10ล้อ+พ่วง'!$B$4:$S$204,8),IF($A$1=32.5,VLOOKUP(B189,'10ล้อ+พ่วง'!$B$4:$S$204,11),IF($A$1=33.5,VLOOKUP(B189,'10ล้อ+พ่วง'!$B$4:$S$204,14),IF($A$1=34.5,VLOOKUP(B189,'10ล้อ+พ่วง'!$B$4:$S$204,17),"chack"))))))</f>
        <v>#REF!</v>
      </c>
      <c r="D189" s="90" t="e">
        <f>IF($A$1=29.5,VLOOKUP(B189,'10ล้อ+พ่วง'!$B$4:$S$204,3),IF($A$1=30.5,VLOOKUP(B189,'10ล้อ+พ่วง'!$B$4:$S$204,6),IF($A$1=31.5,VLOOKUP(B189,'10ล้อ+พ่วง'!$B$4:$S$204,9),IF($A$1=32.5,VLOOKUP(B189,'10ล้อ+พ่วง'!$B$4:$S$204,12),IF($A$1=33.5,VLOOKUP(B189,'10ล้อ+พ่วง'!$B$4:$S$204,15),IF($A$1=34.5,VLOOKUP(B189,'10ล้อ+พ่วง'!$B$4:$S$204,18),"chack"))))))</f>
        <v>#REF!</v>
      </c>
    </row>
    <row r="190" spans="2:4">
      <c r="B190" s="31">
        <f t="shared" si="16"/>
        <v>186</v>
      </c>
      <c r="C190" s="90" t="e">
        <f>IF($A$1=29.5,VLOOKUP(B190,'10ล้อ+พ่วง'!$B$4:$S$204,2),IF($A$1=30.5,VLOOKUP(B190,'10ล้อ+พ่วง'!$B$4:$S$204,5),IF($A$1=31.5,VLOOKUP(B190,'10ล้อ+พ่วง'!$B$4:$S$204,8),IF($A$1=32.5,VLOOKUP(B190,'10ล้อ+พ่วง'!$B$4:$S$204,11),IF($A$1=33.5,VLOOKUP(B190,'10ล้อ+พ่วง'!$B$4:$S$204,14),IF($A$1=34.5,VLOOKUP(B190,'10ล้อ+พ่วง'!$B$4:$S$204,17),"chack"))))))</f>
        <v>#REF!</v>
      </c>
      <c r="D190" s="90" t="e">
        <f>IF($A$1=29.5,VLOOKUP(B190,'10ล้อ+พ่วง'!$B$4:$S$204,3),IF($A$1=30.5,VLOOKUP(B190,'10ล้อ+พ่วง'!$B$4:$S$204,6),IF($A$1=31.5,VLOOKUP(B190,'10ล้อ+พ่วง'!$B$4:$S$204,9),IF($A$1=32.5,VLOOKUP(B190,'10ล้อ+พ่วง'!$B$4:$S$204,12),IF($A$1=33.5,VLOOKUP(B190,'10ล้อ+พ่วง'!$B$4:$S$204,15),IF($A$1=34.5,VLOOKUP(B190,'10ล้อ+พ่วง'!$B$4:$S$204,18),"chack"))))))</f>
        <v>#REF!</v>
      </c>
    </row>
    <row r="191" spans="2:4">
      <c r="B191" s="31">
        <f t="shared" si="16"/>
        <v>187</v>
      </c>
      <c r="C191" s="90" t="e">
        <f>IF($A$1=29.5,VLOOKUP(B191,'10ล้อ+พ่วง'!$B$4:$S$204,2),IF($A$1=30.5,VLOOKUP(B191,'10ล้อ+พ่วง'!$B$4:$S$204,5),IF($A$1=31.5,VLOOKUP(B191,'10ล้อ+พ่วง'!$B$4:$S$204,8),IF($A$1=32.5,VLOOKUP(B191,'10ล้อ+พ่วง'!$B$4:$S$204,11),IF($A$1=33.5,VLOOKUP(B191,'10ล้อ+พ่วง'!$B$4:$S$204,14),IF($A$1=34.5,VLOOKUP(B191,'10ล้อ+พ่วง'!$B$4:$S$204,17),"chack"))))))</f>
        <v>#REF!</v>
      </c>
      <c r="D191" s="90" t="e">
        <f>IF($A$1=29.5,VLOOKUP(B191,'10ล้อ+พ่วง'!$B$4:$S$204,3),IF($A$1=30.5,VLOOKUP(B191,'10ล้อ+พ่วง'!$B$4:$S$204,6),IF($A$1=31.5,VLOOKUP(B191,'10ล้อ+พ่วง'!$B$4:$S$204,9),IF($A$1=32.5,VLOOKUP(B191,'10ล้อ+พ่วง'!$B$4:$S$204,12),IF($A$1=33.5,VLOOKUP(B191,'10ล้อ+พ่วง'!$B$4:$S$204,15),IF($A$1=34.5,VLOOKUP(B191,'10ล้อ+พ่วง'!$B$4:$S$204,18),"chack"))))))</f>
        <v>#REF!</v>
      </c>
    </row>
    <row r="192" spans="2:4">
      <c r="B192" s="31">
        <f t="shared" si="16"/>
        <v>188</v>
      </c>
      <c r="C192" s="90" t="e">
        <f>IF($A$1=29.5,VLOOKUP(B192,'10ล้อ+พ่วง'!$B$4:$S$204,2),IF($A$1=30.5,VLOOKUP(B192,'10ล้อ+พ่วง'!$B$4:$S$204,5),IF($A$1=31.5,VLOOKUP(B192,'10ล้อ+พ่วง'!$B$4:$S$204,8),IF($A$1=32.5,VLOOKUP(B192,'10ล้อ+พ่วง'!$B$4:$S$204,11),IF($A$1=33.5,VLOOKUP(B192,'10ล้อ+พ่วง'!$B$4:$S$204,14),IF($A$1=34.5,VLOOKUP(B192,'10ล้อ+พ่วง'!$B$4:$S$204,17),"chack"))))))</f>
        <v>#REF!</v>
      </c>
      <c r="D192" s="90" t="e">
        <f>IF($A$1=29.5,VLOOKUP(B192,'10ล้อ+พ่วง'!$B$4:$S$204,3),IF($A$1=30.5,VLOOKUP(B192,'10ล้อ+พ่วง'!$B$4:$S$204,6),IF($A$1=31.5,VLOOKUP(B192,'10ล้อ+พ่วง'!$B$4:$S$204,9),IF($A$1=32.5,VLOOKUP(B192,'10ล้อ+พ่วง'!$B$4:$S$204,12),IF($A$1=33.5,VLOOKUP(B192,'10ล้อ+พ่วง'!$B$4:$S$204,15),IF($A$1=34.5,VLOOKUP(B192,'10ล้อ+พ่วง'!$B$4:$S$204,18),"chack"))))))</f>
        <v>#REF!</v>
      </c>
    </row>
    <row r="193" spans="2:4">
      <c r="B193" s="31">
        <f t="shared" si="16"/>
        <v>189</v>
      </c>
      <c r="C193" s="90" t="e">
        <f>IF($A$1=29.5,VLOOKUP(B193,'10ล้อ+พ่วง'!$B$4:$S$204,2),IF($A$1=30.5,VLOOKUP(B193,'10ล้อ+พ่วง'!$B$4:$S$204,5),IF($A$1=31.5,VLOOKUP(B193,'10ล้อ+พ่วง'!$B$4:$S$204,8),IF($A$1=32.5,VLOOKUP(B193,'10ล้อ+พ่วง'!$B$4:$S$204,11),IF($A$1=33.5,VLOOKUP(B193,'10ล้อ+พ่วง'!$B$4:$S$204,14),IF($A$1=34.5,VLOOKUP(B193,'10ล้อ+พ่วง'!$B$4:$S$204,17),"chack"))))))</f>
        <v>#REF!</v>
      </c>
      <c r="D193" s="90" t="e">
        <f>IF($A$1=29.5,VLOOKUP(B193,'10ล้อ+พ่วง'!$B$4:$S$204,3),IF($A$1=30.5,VLOOKUP(B193,'10ล้อ+พ่วง'!$B$4:$S$204,6),IF($A$1=31.5,VLOOKUP(B193,'10ล้อ+พ่วง'!$B$4:$S$204,9),IF($A$1=32.5,VLOOKUP(B193,'10ล้อ+พ่วง'!$B$4:$S$204,12),IF($A$1=33.5,VLOOKUP(B193,'10ล้อ+พ่วง'!$B$4:$S$204,15),IF($A$1=34.5,VLOOKUP(B193,'10ล้อ+พ่วง'!$B$4:$S$204,18),"chack"))))))</f>
        <v>#REF!</v>
      </c>
    </row>
    <row r="194" spans="2:4">
      <c r="B194" s="31">
        <f t="shared" si="16"/>
        <v>190</v>
      </c>
      <c r="C194" s="90" t="e">
        <f>IF($A$1=29.5,VLOOKUP(B194,'10ล้อ+พ่วง'!$B$4:$S$204,2),IF($A$1=30.5,VLOOKUP(B194,'10ล้อ+พ่วง'!$B$4:$S$204,5),IF($A$1=31.5,VLOOKUP(B194,'10ล้อ+พ่วง'!$B$4:$S$204,8),IF($A$1=32.5,VLOOKUP(B194,'10ล้อ+พ่วง'!$B$4:$S$204,11),IF($A$1=33.5,VLOOKUP(B194,'10ล้อ+พ่วง'!$B$4:$S$204,14),IF($A$1=34.5,VLOOKUP(B194,'10ล้อ+พ่วง'!$B$4:$S$204,17),"chack"))))))</f>
        <v>#REF!</v>
      </c>
      <c r="D194" s="90" t="e">
        <f>IF($A$1=29.5,VLOOKUP(B194,'10ล้อ+พ่วง'!$B$4:$S$204,3),IF($A$1=30.5,VLOOKUP(B194,'10ล้อ+พ่วง'!$B$4:$S$204,6),IF($A$1=31.5,VLOOKUP(B194,'10ล้อ+พ่วง'!$B$4:$S$204,9),IF($A$1=32.5,VLOOKUP(B194,'10ล้อ+พ่วง'!$B$4:$S$204,12),IF($A$1=33.5,VLOOKUP(B194,'10ล้อ+พ่วง'!$B$4:$S$204,15),IF($A$1=34.5,VLOOKUP(B194,'10ล้อ+พ่วง'!$B$4:$S$204,18),"chack"))))))</f>
        <v>#REF!</v>
      </c>
    </row>
    <row r="195" spans="2:4">
      <c r="B195" s="31">
        <f t="shared" si="16"/>
        <v>191</v>
      </c>
      <c r="C195" s="90" t="e">
        <f>IF($A$1=29.5,VLOOKUP(B195,'10ล้อ+พ่วง'!$B$4:$S$204,2),IF($A$1=30.5,VLOOKUP(B195,'10ล้อ+พ่วง'!$B$4:$S$204,5),IF($A$1=31.5,VLOOKUP(B195,'10ล้อ+พ่วง'!$B$4:$S$204,8),IF($A$1=32.5,VLOOKUP(B195,'10ล้อ+พ่วง'!$B$4:$S$204,11),IF($A$1=33.5,VLOOKUP(B195,'10ล้อ+พ่วง'!$B$4:$S$204,14),IF($A$1=34.5,VLOOKUP(B195,'10ล้อ+พ่วง'!$B$4:$S$204,17),"chack"))))))</f>
        <v>#REF!</v>
      </c>
      <c r="D195" s="90" t="e">
        <f>IF($A$1=29.5,VLOOKUP(B195,'10ล้อ+พ่วง'!$B$4:$S$204,3),IF($A$1=30.5,VLOOKUP(B195,'10ล้อ+พ่วง'!$B$4:$S$204,6),IF($A$1=31.5,VLOOKUP(B195,'10ล้อ+พ่วง'!$B$4:$S$204,9),IF($A$1=32.5,VLOOKUP(B195,'10ล้อ+พ่วง'!$B$4:$S$204,12),IF($A$1=33.5,VLOOKUP(B195,'10ล้อ+พ่วง'!$B$4:$S$204,15),IF($A$1=34.5,VLOOKUP(B195,'10ล้อ+พ่วง'!$B$4:$S$204,18),"chack"))))))</f>
        <v>#REF!</v>
      </c>
    </row>
    <row r="196" spans="2:4">
      <c r="B196" s="31">
        <f t="shared" si="16"/>
        <v>192</v>
      </c>
      <c r="C196" s="90" t="e">
        <f>IF($A$1=29.5,VLOOKUP(B196,'10ล้อ+พ่วง'!$B$4:$S$204,2),IF($A$1=30.5,VLOOKUP(B196,'10ล้อ+พ่วง'!$B$4:$S$204,5),IF($A$1=31.5,VLOOKUP(B196,'10ล้อ+พ่วง'!$B$4:$S$204,8),IF($A$1=32.5,VLOOKUP(B196,'10ล้อ+พ่วง'!$B$4:$S$204,11),IF($A$1=33.5,VLOOKUP(B196,'10ล้อ+พ่วง'!$B$4:$S$204,14),IF($A$1=34.5,VLOOKUP(B196,'10ล้อ+พ่วง'!$B$4:$S$204,17),"chack"))))))</f>
        <v>#REF!</v>
      </c>
      <c r="D196" s="90" t="e">
        <f>IF($A$1=29.5,VLOOKUP(B196,'10ล้อ+พ่วง'!$B$4:$S$204,3),IF($A$1=30.5,VLOOKUP(B196,'10ล้อ+พ่วง'!$B$4:$S$204,6),IF($A$1=31.5,VLOOKUP(B196,'10ล้อ+พ่วง'!$B$4:$S$204,9),IF($A$1=32.5,VLOOKUP(B196,'10ล้อ+พ่วง'!$B$4:$S$204,12),IF($A$1=33.5,VLOOKUP(B196,'10ล้อ+พ่วง'!$B$4:$S$204,15),IF($A$1=34.5,VLOOKUP(B196,'10ล้อ+พ่วง'!$B$4:$S$204,18),"chack"))))))</f>
        <v>#REF!</v>
      </c>
    </row>
    <row r="197" spans="2:4">
      <c r="B197" s="31">
        <f t="shared" si="16"/>
        <v>193</v>
      </c>
      <c r="C197" s="90" t="e">
        <f>IF($A$1=29.5,VLOOKUP(B197,'10ล้อ+พ่วง'!$B$4:$S$204,2),IF($A$1=30.5,VLOOKUP(B197,'10ล้อ+พ่วง'!$B$4:$S$204,5),IF($A$1=31.5,VLOOKUP(B197,'10ล้อ+พ่วง'!$B$4:$S$204,8),IF($A$1=32.5,VLOOKUP(B197,'10ล้อ+พ่วง'!$B$4:$S$204,11),IF($A$1=33.5,VLOOKUP(B197,'10ล้อ+พ่วง'!$B$4:$S$204,14),IF($A$1=34.5,VLOOKUP(B197,'10ล้อ+พ่วง'!$B$4:$S$204,17),"chack"))))))</f>
        <v>#REF!</v>
      </c>
      <c r="D197" s="90" t="e">
        <f>IF($A$1=29.5,VLOOKUP(B197,'10ล้อ+พ่วง'!$B$4:$S$204,3),IF($A$1=30.5,VLOOKUP(B197,'10ล้อ+พ่วง'!$B$4:$S$204,6),IF($A$1=31.5,VLOOKUP(B197,'10ล้อ+พ่วง'!$B$4:$S$204,9),IF($A$1=32.5,VLOOKUP(B197,'10ล้อ+พ่วง'!$B$4:$S$204,12),IF($A$1=33.5,VLOOKUP(B197,'10ล้อ+พ่วง'!$B$4:$S$204,15),IF($A$1=34.5,VLOOKUP(B197,'10ล้อ+พ่วง'!$B$4:$S$204,18),"chack"))))))</f>
        <v>#REF!</v>
      </c>
    </row>
    <row r="198" spans="2:4">
      <c r="B198" s="31">
        <f t="shared" si="16"/>
        <v>194</v>
      </c>
      <c r="C198" s="90" t="e">
        <f>IF($A$1=29.5,VLOOKUP(B198,'10ล้อ+พ่วง'!$B$4:$S$204,2),IF($A$1=30.5,VLOOKUP(B198,'10ล้อ+พ่วง'!$B$4:$S$204,5),IF($A$1=31.5,VLOOKUP(B198,'10ล้อ+พ่วง'!$B$4:$S$204,8),IF($A$1=32.5,VLOOKUP(B198,'10ล้อ+พ่วง'!$B$4:$S$204,11),IF($A$1=33.5,VLOOKUP(B198,'10ล้อ+พ่วง'!$B$4:$S$204,14),IF($A$1=34.5,VLOOKUP(B198,'10ล้อ+พ่วง'!$B$4:$S$204,17),"chack"))))))</f>
        <v>#REF!</v>
      </c>
      <c r="D198" s="90" t="e">
        <f>IF($A$1=29.5,VLOOKUP(B198,'10ล้อ+พ่วง'!$B$4:$S$204,3),IF($A$1=30.5,VLOOKUP(B198,'10ล้อ+พ่วง'!$B$4:$S$204,6),IF($A$1=31.5,VLOOKUP(B198,'10ล้อ+พ่วง'!$B$4:$S$204,9),IF($A$1=32.5,VLOOKUP(B198,'10ล้อ+พ่วง'!$B$4:$S$204,12),IF($A$1=33.5,VLOOKUP(B198,'10ล้อ+พ่วง'!$B$4:$S$204,15),IF($A$1=34.5,VLOOKUP(B198,'10ล้อ+พ่วง'!$B$4:$S$204,18),"chack"))))))</f>
        <v>#REF!</v>
      </c>
    </row>
    <row r="199" spans="2:4">
      <c r="B199" s="31">
        <f t="shared" ref="B199:B204" si="17">B198+1</f>
        <v>195</v>
      </c>
      <c r="C199" s="90" t="e">
        <f>IF($A$1=29.5,VLOOKUP(B199,'10ล้อ+พ่วง'!$B$4:$S$204,2),IF($A$1=30.5,VLOOKUP(B199,'10ล้อ+พ่วง'!$B$4:$S$204,5),IF($A$1=31.5,VLOOKUP(B199,'10ล้อ+พ่วง'!$B$4:$S$204,8),IF($A$1=32.5,VLOOKUP(B199,'10ล้อ+พ่วง'!$B$4:$S$204,11),IF($A$1=33.5,VLOOKUP(B199,'10ล้อ+พ่วง'!$B$4:$S$204,14),IF($A$1=34.5,VLOOKUP(B199,'10ล้อ+พ่วง'!$B$4:$S$204,17),"chack"))))))</f>
        <v>#REF!</v>
      </c>
      <c r="D199" s="90" t="e">
        <f>IF($A$1=29.5,VLOOKUP(B199,'10ล้อ+พ่วง'!$B$4:$S$204,3),IF($A$1=30.5,VLOOKUP(B199,'10ล้อ+พ่วง'!$B$4:$S$204,6),IF($A$1=31.5,VLOOKUP(B199,'10ล้อ+พ่วง'!$B$4:$S$204,9),IF($A$1=32.5,VLOOKUP(B199,'10ล้อ+พ่วง'!$B$4:$S$204,12),IF($A$1=33.5,VLOOKUP(B199,'10ล้อ+พ่วง'!$B$4:$S$204,15),IF($A$1=34.5,VLOOKUP(B199,'10ล้อ+พ่วง'!$B$4:$S$204,18),"chack"))))))</f>
        <v>#REF!</v>
      </c>
    </row>
    <row r="200" spans="2:4">
      <c r="B200" s="31">
        <f t="shared" si="17"/>
        <v>196</v>
      </c>
      <c r="C200" s="90" t="e">
        <f>IF($A$1=29.5,VLOOKUP(B200,'10ล้อ+พ่วง'!$B$4:$S$204,2),IF($A$1=30.5,VLOOKUP(B200,'10ล้อ+พ่วง'!$B$4:$S$204,5),IF($A$1=31.5,VLOOKUP(B200,'10ล้อ+พ่วง'!$B$4:$S$204,8),IF($A$1=32.5,VLOOKUP(B200,'10ล้อ+พ่วง'!$B$4:$S$204,11),IF($A$1=33.5,VLOOKUP(B200,'10ล้อ+พ่วง'!$B$4:$S$204,14),IF($A$1=34.5,VLOOKUP(B200,'10ล้อ+พ่วง'!$B$4:$S$204,17),"chack"))))))</f>
        <v>#REF!</v>
      </c>
      <c r="D200" s="90" t="e">
        <f>IF($A$1=29.5,VLOOKUP(B200,'10ล้อ+พ่วง'!$B$4:$S$204,3),IF($A$1=30.5,VLOOKUP(B200,'10ล้อ+พ่วง'!$B$4:$S$204,6),IF($A$1=31.5,VLOOKUP(B200,'10ล้อ+พ่วง'!$B$4:$S$204,9),IF($A$1=32.5,VLOOKUP(B200,'10ล้อ+พ่วง'!$B$4:$S$204,12),IF($A$1=33.5,VLOOKUP(B200,'10ล้อ+พ่วง'!$B$4:$S$204,15),IF($A$1=34.5,VLOOKUP(B200,'10ล้อ+พ่วง'!$B$4:$S$204,18),"chack"))))))</f>
        <v>#REF!</v>
      </c>
    </row>
    <row r="201" spans="2:4">
      <c r="B201" s="31">
        <f t="shared" si="17"/>
        <v>197</v>
      </c>
      <c r="C201" s="90" t="e">
        <f>IF($A$1=29.5,VLOOKUP(B201,'10ล้อ+พ่วง'!$B$4:$S$204,2),IF($A$1=30.5,VLOOKUP(B201,'10ล้อ+พ่วง'!$B$4:$S$204,5),IF($A$1=31.5,VLOOKUP(B201,'10ล้อ+พ่วง'!$B$4:$S$204,8),IF($A$1=32.5,VLOOKUP(B201,'10ล้อ+พ่วง'!$B$4:$S$204,11),IF($A$1=33.5,VLOOKUP(B201,'10ล้อ+พ่วง'!$B$4:$S$204,14),IF($A$1=34.5,VLOOKUP(B201,'10ล้อ+พ่วง'!$B$4:$S$204,17),"chack"))))))</f>
        <v>#REF!</v>
      </c>
      <c r="D201" s="90" t="e">
        <f>IF($A$1=29.5,VLOOKUP(B201,'10ล้อ+พ่วง'!$B$4:$S$204,3),IF($A$1=30.5,VLOOKUP(B201,'10ล้อ+พ่วง'!$B$4:$S$204,6),IF($A$1=31.5,VLOOKUP(B201,'10ล้อ+พ่วง'!$B$4:$S$204,9),IF($A$1=32.5,VLOOKUP(B201,'10ล้อ+พ่วง'!$B$4:$S$204,12),IF($A$1=33.5,VLOOKUP(B201,'10ล้อ+พ่วง'!$B$4:$S$204,15),IF($A$1=34.5,VLOOKUP(B201,'10ล้อ+พ่วง'!$B$4:$S$204,18),"chack"))))))</f>
        <v>#REF!</v>
      </c>
    </row>
    <row r="202" spans="2:4">
      <c r="B202" s="31">
        <f t="shared" si="17"/>
        <v>198</v>
      </c>
      <c r="C202" s="90" t="e">
        <f>IF($A$1=29.5,VLOOKUP(B202,'10ล้อ+พ่วง'!$B$4:$S$204,2),IF($A$1=30.5,VLOOKUP(B202,'10ล้อ+พ่วง'!$B$4:$S$204,5),IF($A$1=31.5,VLOOKUP(B202,'10ล้อ+พ่วง'!$B$4:$S$204,8),IF($A$1=32.5,VLOOKUP(B202,'10ล้อ+พ่วง'!$B$4:$S$204,11),IF($A$1=33.5,VLOOKUP(B202,'10ล้อ+พ่วง'!$B$4:$S$204,14),IF($A$1=34.5,VLOOKUP(B202,'10ล้อ+พ่วง'!$B$4:$S$204,17),"chack"))))))</f>
        <v>#REF!</v>
      </c>
      <c r="D202" s="90" t="e">
        <f>IF($A$1=29.5,VLOOKUP(B202,'10ล้อ+พ่วง'!$B$4:$S$204,3),IF($A$1=30.5,VLOOKUP(B202,'10ล้อ+พ่วง'!$B$4:$S$204,6),IF($A$1=31.5,VLOOKUP(B202,'10ล้อ+พ่วง'!$B$4:$S$204,9),IF($A$1=32.5,VLOOKUP(B202,'10ล้อ+พ่วง'!$B$4:$S$204,12),IF($A$1=33.5,VLOOKUP(B202,'10ล้อ+พ่วง'!$B$4:$S$204,15),IF($A$1=34.5,VLOOKUP(B202,'10ล้อ+พ่วง'!$B$4:$S$204,18),"chack"))))))</f>
        <v>#REF!</v>
      </c>
    </row>
    <row r="203" spans="2:4">
      <c r="B203" s="31">
        <f t="shared" si="17"/>
        <v>199</v>
      </c>
      <c r="C203" s="90" t="e">
        <f>IF($A$1=29.5,VLOOKUP(B203,'10ล้อ+พ่วง'!$B$4:$S$204,2),IF($A$1=30.5,VLOOKUP(B203,'10ล้อ+พ่วง'!$B$4:$S$204,5),IF($A$1=31.5,VLOOKUP(B203,'10ล้อ+พ่วง'!$B$4:$S$204,8),IF($A$1=32.5,VLOOKUP(B203,'10ล้อ+พ่วง'!$B$4:$S$204,11),IF($A$1=33.5,VLOOKUP(B203,'10ล้อ+พ่วง'!$B$4:$S$204,14),IF($A$1=34.5,VLOOKUP(B203,'10ล้อ+พ่วง'!$B$4:$S$204,17),"chack"))))))</f>
        <v>#REF!</v>
      </c>
      <c r="D203" s="90" t="e">
        <f>IF($A$1=29.5,VLOOKUP(B203,'10ล้อ+พ่วง'!$B$4:$S$204,3),IF($A$1=30.5,VLOOKUP(B203,'10ล้อ+พ่วง'!$B$4:$S$204,6),IF($A$1=31.5,VLOOKUP(B203,'10ล้อ+พ่วง'!$B$4:$S$204,9),IF($A$1=32.5,VLOOKUP(B203,'10ล้อ+พ่วง'!$B$4:$S$204,12),IF($A$1=33.5,VLOOKUP(B203,'10ล้อ+พ่วง'!$B$4:$S$204,15),IF($A$1=34.5,VLOOKUP(B203,'10ล้อ+พ่วง'!$B$4:$S$204,18),"chack"))))))</f>
        <v>#REF!</v>
      </c>
    </row>
    <row r="204" spans="2:4">
      <c r="B204" s="31">
        <f t="shared" si="17"/>
        <v>200</v>
      </c>
      <c r="C204" s="90" t="e">
        <f>IF($A$1=29.5,VLOOKUP(B204,'10ล้อ+พ่วง'!$B$4:$S$204,2),IF($A$1=30.5,VLOOKUP(B204,'10ล้อ+พ่วง'!$B$4:$S$204,5),IF($A$1=31.5,VLOOKUP(B204,'10ล้อ+พ่วง'!$B$4:$S$204,8),IF($A$1=32.5,VLOOKUP(B204,'10ล้อ+พ่วง'!$B$4:$S$204,11),IF($A$1=33.5,VLOOKUP(B204,'10ล้อ+พ่วง'!$B$4:$S$204,14),IF($A$1=34.5,VLOOKUP(B204,'10ล้อ+พ่วง'!$B$4:$S$204,17),"chack"))))))</f>
        <v>#REF!</v>
      </c>
      <c r="D204" s="90" t="e">
        <f>IF($A$1=29.5,VLOOKUP(B204,'10ล้อ+พ่วง'!$B$4:$S$204,3),IF($A$1=30.5,VLOOKUP(B204,'10ล้อ+พ่วง'!$B$4:$S$204,6),IF($A$1=31.5,VLOOKUP(B204,'10ล้อ+พ่วง'!$B$4:$S$204,9),IF($A$1=32.5,VLOOKUP(B204,'10ล้อ+พ่วง'!$B$4:$S$204,12),IF($A$1=33.5,VLOOKUP(B204,'10ล้อ+พ่วง'!$B$4:$S$204,15),IF($A$1=34.5,VLOOKUP(B204,'10ล้อ+พ่วง'!$B$4:$S$204,18),"chack"))))))</f>
        <v>#REF!</v>
      </c>
    </row>
    <row r="205" spans="2:4" ht="16.5" thickBot="1">
      <c r="B205" s="64" t="s">
        <v>142</v>
      </c>
      <c r="C205" s="90" t="e">
        <f>IF($A$1=29.5,VLOOKUP(B205,'10ล้อ+พ่วง'!$B$4:$S$204,2),IF($A$1=30.5,VLOOKUP(B205,'10ล้อ+พ่วง'!$B$4:$S$204,5),IF($A$1=31.5,VLOOKUP(B205,'10ล้อ+พ่วง'!$B$4:$S$204,8),IF($A$1=32.5,VLOOKUP(B205,'10ล้อ+พ่วง'!$B$4:$S$204,11),IF($A$1=33.5,VLOOKUP(B205,'10ล้อ+พ่วง'!$B$4:$S$204,14),IF($A$1=34.5,VLOOKUP(B205,'10ล้อ+พ่วง'!$B$4:$S$204,17),"chack"))))))</f>
        <v>#REF!</v>
      </c>
      <c r="D205" s="90" t="e">
        <f>IF($A$1=29.5,VLOOKUP(B205,'10ล้อ+พ่วง'!$B$4:$S$204,3),IF($A$1=30.5,VLOOKUP(B205,'10ล้อ+พ่วง'!$B$4:$S$204,6),IF($A$1=31.5,VLOOKUP(B205,'10ล้อ+พ่วง'!$B$4:$S$204,9),IF($A$1=32.5,VLOOKUP(B205,'10ล้อ+พ่วง'!$B$4:$S$204,12),IF($A$1=33.5,VLOOKUP(B205,'10ล้อ+พ่วง'!$B$4:$S$204,15),IF($A$1=34.5,VLOOKUP(B205,'10ล้อ+พ่วง'!$B$4:$S$204,18),"chack"))))))</f>
        <v>#REF!</v>
      </c>
    </row>
  </sheetData>
  <mergeCells count="7">
    <mergeCell ref="G5:Q5"/>
    <mergeCell ref="R5:AB5"/>
    <mergeCell ref="B1:D1"/>
    <mergeCell ref="G3:Q3"/>
    <mergeCell ref="R3:AB3"/>
    <mergeCell ref="G4:Q4"/>
    <mergeCell ref="R4:AB4"/>
  </mergeCells>
  <pageMargins left="0.74" right="0.21" top="0.37" bottom="0.35" header="0.22" footer="0.3"/>
  <pageSetup paperSize="9" orientation="portrait" horizontalDpi="4294967294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S204"/>
  <sheetViews>
    <sheetView workbookViewId="0">
      <selection sqref="A1:XFD1048576"/>
    </sheetView>
  </sheetViews>
  <sheetFormatPr defaultColWidth="9.140625" defaultRowHeight="23.25"/>
  <cols>
    <col min="1" max="1" width="4" style="124" customWidth="1"/>
    <col min="2" max="2" width="9.140625" style="144"/>
    <col min="3" max="4" width="9.140625" style="145"/>
    <col min="5" max="5" width="9.140625" style="124"/>
    <col min="6" max="7" width="9.140625" style="146"/>
    <col min="8" max="8" width="9.140625" style="124"/>
    <col min="9" max="10" width="9.140625" style="146"/>
    <col min="11" max="11" width="9.140625" style="124"/>
    <col min="12" max="13" width="9.140625" style="146"/>
    <col min="14" max="14" width="9.140625" style="144"/>
    <col min="15" max="16" width="9.140625" style="145"/>
    <col min="17" max="17" width="9.140625" style="144"/>
    <col min="18" max="19" width="9.140625" style="145"/>
    <col min="20" max="16384" width="9.140625" style="124"/>
  </cols>
  <sheetData>
    <row r="1" spans="2:19" ht="24" thickBot="1">
      <c r="B1" s="122">
        <v>1</v>
      </c>
      <c r="C1" s="123">
        <v>2</v>
      </c>
      <c r="D1" s="122">
        <v>3</v>
      </c>
      <c r="E1" s="123">
        <v>4</v>
      </c>
      <c r="F1" s="122">
        <v>5</v>
      </c>
      <c r="G1" s="123">
        <v>6</v>
      </c>
      <c r="H1" s="122">
        <v>7</v>
      </c>
      <c r="I1" s="123">
        <v>8</v>
      </c>
      <c r="J1" s="122">
        <v>9</v>
      </c>
      <c r="K1" s="123">
        <v>10</v>
      </c>
      <c r="L1" s="122">
        <v>11</v>
      </c>
      <c r="M1" s="123">
        <v>12</v>
      </c>
      <c r="N1" s="122">
        <v>13</v>
      </c>
      <c r="O1" s="123">
        <v>14</v>
      </c>
      <c r="P1" s="122">
        <v>15</v>
      </c>
      <c r="Q1" s="123">
        <v>16</v>
      </c>
      <c r="R1" s="122">
        <v>17</v>
      </c>
      <c r="S1" s="123">
        <v>18</v>
      </c>
    </row>
    <row r="2" spans="2:19">
      <c r="B2" s="449" t="s">
        <v>194</v>
      </c>
      <c r="C2" s="450"/>
      <c r="D2" s="451"/>
      <c r="E2" s="449" t="s">
        <v>195</v>
      </c>
      <c r="F2" s="450"/>
      <c r="G2" s="451"/>
      <c r="H2" s="449" t="s">
        <v>196</v>
      </c>
      <c r="I2" s="450"/>
      <c r="J2" s="451"/>
      <c r="K2" s="449" t="s">
        <v>197</v>
      </c>
      <c r="L2" s="450"/>
      <c r="M2" s="451"/>
      <c r="N2" s="449" t="s">
        <v>198</v>
      </c>
      <c r="O2" s="450"/>
      <c r="P2" s="451"/>
      <c r="Q2" s="449" t="s">
        <v>199</v>
      </c>
      <c r="R2" s="450"/>
      <c r="S2" s="451"/>
    </row>
    <row r="3" spans="2:19">
      <c r="B3" s="125" t="s">
        <v>31</v>
      </c>
      <c r="C3" s="126" t="s">
        <v>28</v>
      </c>
      <c r="D3" s="127" t="s">
        <v>10</v>
      </c>
      <c r="E3" s="128" t="s">
        <v>31</v>
      </c>
      <c r="F3" s="129" t="s">
        <v>28</v>
      </c>
      <c r="G3" s="130" t="s">
        <v>10</v>
      </c>
      <c r="H3" s="128" t="s">
        <v>31</v>
      </c>
      <c r="I3" s="129" t="s">
        <v>28</v>
      </c>
      <c r="J3" s="130" t="s">
        <v>10</v>
      </c>
      <c r="K3" s="128" t="s">
        <v>31</v>
      </c>
      <c r="L3" s="129" t="s">
        <v>28</v>
      </c>
      <c r="M3" s="130" t="s">
        <v>10</v>
      </c>
      <c r="N3" s="125" t="s">
        <v>31</v>
      </c>
      <c r="O3" s="126" t="s">
        <v>28</v>
      </c>
      <c r="P3" s="127" t="s">
        <v>10</v>
      </c>
      <c r="Q3" s="125" t="s">
        <v>31</v>
      </c>
      <c r="R3" s="126" t="s">
        <v>28</v>
      </c>
      <c r="S3" s="127" t="s">
        <v>10</v>
      </c>
    </row>
    <row r="4" spans="2:19">
      <c r="B4" s="131">
        <v>1</v>
      </c>
      <c r="C4" s="132">
        <v>4.4800000000000004</v>
      </c>
      <c r="D4" s="133">
        <v>6.27</v>
      </c>
      <c r="E4" s="134">
        <v>1</v>
      </c>
      <c r="F4" s="132">
        <v>4.5</v>
      </c>
      <c r="G4" s="133">
        <v>6.3</v>
      </c>
      <c r="H4" s="134">
        <v>1</v>
      </c>
      <c r="I4" s="132">
        <v>4.53</v>
      </c>
      <c r="J4" s="133">
        <v>6.34</v>
      </c>
      <c r="K4" s="134">
        <v>1</v>
      </c>
      <c r="L4" s="132">
        <v>4.55</v>
      </c>
      <c r="M4" s="133">
        <v>6.37</v>
      </c>
      <c r="N4" s="131">
        <v>1</v>
      </c>
      <c r="O4" s="132">
        <v>4.58</v>
      </c>
      <c r="P4" s="133">
        <v>6.41</v>
      </c>
      <c r="Q4" s="131">
        <v>1</v>
      </c>
      <c r="R4" s="132">
        <v>4.5999999999999996</v>
      </c>
      <c r="S4" s="133">
        <v>6.44</v>
      </c>
    </row>
    <row r="5" spans="2:19">
      <c r="B5" s="131">
        <v>2</v>
      </c>
      <c r="C5" s="135">
        <v>5.84</v>
      </c>
      <c r="D5" s="136">
        <v>8.17</v>
      </c>
      <c r="E5" s="134">
        <v>2</v>
      </c>
      <c r="F5" s="135">
        <v>5.89</v>
      </c>
      <c r="G5" s="136">
        <v>8.24</v>
      </c>
      <c r="H5" s="134">
        <v>2</v>
      </c>
      <c r="I5" s="135">
        <v>5.94</v>
      </c>
      <c r="J5" s="136">
        <v>8.31</v>
      </c>
      <c r="K5" s="134">
        <v>2</v>
      </c>
      <c r="L5" s="135">
        <v>5.99</v>
      </c>
      <c r="M5" s="136">
        <v>8.3800000000000008</v>
      </c>
      <c r="N5" s="131">
        <v>2</v>
      </c>
      <c r="O5" s="135">
        <v>6.04</v>
      </c>
      <c r="P5" s="136">
        <v>8.4600000000000009</v>
      </c>
      <c r="Q5" s="131">
        <v>2</v>
      </c>
      <c r="R5" s="135">
        <v>6.09</v>
      </c>
      <c r="S5" s="136">
        <v>8.5299999999999994</v>
      </c>
    </row>
    <row r="6" spans="2:19">
      <c r="B6" s="131">
        <v>3</v>
      </c>
      <c r="C6" s="135">
        <v>7.19</v>
      </c>
      <c r="D6" s="136">
        <v>10.07</v>
      </c>
      <c r="E6" s="134">
        <v>3</v>
      </c>
      <c r="F6" s="135">
        <v>7.27</v>
      </c>
      <c r="G6" s="136">
        <v>10.18</v>
      </c>
      <c r="H6" s="134">
        <v>3</v>
      </c>
      <c r="I6" s="135">
        <v>7.35</v>
      </c>
      <c r="J6" s="136">
        <v>10.29</v>
      </c>
      <c r="K6" s="134">
        <v>3</v>
      </c>
      <c r="L6" s="135">
        <v>7.43</v>
      </c>
      <c r="M6" s="136">
        <v>10.4</v>
      </c>
      <c r="N6" s="131">
        <v>3</v>
      </c>
      <c r="O6" s="135">
        <v>7.5</v>
      </c>
      <c r="P6" s="136">
        <v>10.5</v>
      </c>
      <c r="Q6" s="131">
        <v>3</v>
      </c>
      <c r="R6" s="135">
        <v>7.58</v>
      </c>
      <c r="S6" s="136">
        <v>10.61</v>
      </c>
    </row>
    <row r="7" spans="2:19">
      <c r="B7" s="131">
        <v>4</v>
      </c>
      <c r="C7" s="135">
        <v>8.5500000000000007</v>
      </c>
      <c r="D7" s="136">
        <v>11.97</v>
      </c>
      <c r="E7" s="134">
        <v>4</v>
      </c>
      <c r="F7" s="135">
        <v>8.66</v>
      </c>
      <c r="G7" s="136">
        <v>12.12</v>
      </c>
      <c r="H7" s="134">
        <v>4</v>
      </c>
      <c r="I7" s="135">
        <v>8.76</v>
      </c>
      <c r="J7" s="136">
        <v>12.26</v>
      </c>
      <c r="K7" s="134">
        <v>4</v>
      </c>
      <c r="L7" s="135">
        <v>8.86</v>
      </c>
      <c r="M7" s="136">
        <v>12.41</v>
      </c>
      <c r="N7" s="131">
        <v>4</v>
      </c>
      <c r="O7" s="135">
        <v>8.9600000000000009</v>
      </c>
      <c r="P7" s="136">
        <v>12.55</v>
      </c>
      <c r="Q7" s="131">
        <v>4</v>
      </c>
      <c r="R7" s="135">
        <v>9.07</v>
      </c>
      <c r="S7" s="136">
        <v>12.69</v>
      </c>
    </row>
    <row r="8" spans="2:19">
      <c r="B8" s="131">
        <v>5</v>
      </c>
      <c r="C8" s="135">
        <v>9.91</v>
      </c>
      <c r="D8" s="136">
        <v>13.88</v>
      </c>
      <c r="E8" s="134">
        <v>5</v>
      </c>
      <c r="F8" s="135">
        <v>10.039999999999999</v>
      </c>
      <c r="G8" s="136">
        <v>14.06</v>
      </c>
      <c r="H8" s="134">
        <v>5</v>
      </c>
      <c r="I8" s="135">
        <v>10.17</v>
      </c>
      <c r="J8" s="136">
        <v>14.24</v>
      </c>
      <c r="K8" s="134">
        <v>5</v>
      </c>
      <c r="L8" s="135">
        <v>10.3</v>
      </c>
      <c r="M8" s="136">
        <v>14.42</v>
      </c>
      <c r="N8" s="131">
        <v>5</v>
      </c>
      <c r="O8" s="135">
        <v>10.43</v>
      </c>
      <c r="P8" s="136">
        <v>14.6</v>
      </c>
      <c r="Q8" s="131">
        <v>5</v>
      </c>
      <c r="R8" s="135">
        <v>10.55</v>
      </c>
      <c r="S8" s="136">
        <v>14.78</v>
      </c>
    </row>
    <row r="9" spans="2:19">
      <c r="B9" s="131">
        <v>6</v>
      </c>
      <c r="C9" s="135">
        <v>11.27</v>
      </c>
      <c r="D9" s="136">
        <v>15.78</v>
      </c>
      <c r="E9" s="134">
        <v>6</v>
      </c>
      <c r="F9" s="135">
        <v>11.43</v>
      </c>
      <c r="G9" s="136">
        <v>16</v>
      </c>
      <c r="H9" s="134">
        <v>6</v>
      </c>
      <c r="I9" s="135">
        <v>11.58</v>
      </c>
      <c r="J9" s="136">
        <v>16.21</v>
      </c>
      <c r="K9" s="134">
        <v>6</v>
      </c>
      <c r="L9" s="135">
        <v>11.73</v>
      </c>
      <c r="M9" s="136">
        <v>16.43</v>
      </c>
      <c r="N9" s="131">
        <v>6</v>
      </c>
      <c r="O9" s="135">
        <v>11.89</v>
      </c>
      <c r="P9" s="136">
        <v>16.64</v>
      </c>
      <c r="Q9" s="131">
        <v>6</v>
      </c>
      <c r="R9" s="135">
        <v>12.04</v>
      </c>
      <c r="S9" s="136">
        <v>16.86</v>
      </c>
    </row>
    <row r="10" spans="2:19">
      <c r="B10" s="131">
        <v>7</v>
      </c>
      <c r="C10" s="135">
        <v>12.63</v>
      </c>
      <c r="D10" s="136">
        <v>17.690000000000001</v>
      </c>
      <c r="E10" s="134">
        <v>7</v>
      </c>
      <c r="F10" s="135">
        <v>12.81</v>
      </c>
      <c r="G10" s="136">
        <v>17.940000000000001</v>
      </c>
      <c r="H10" s="134">
        <v>7</v>
      </c>
      <c r="I10" s="135">
        <v>12.99</v>
      </c>
      <c r="J10" s="136">
        <v>18.190000000000001</v>
      </c>
      <c r="K10" s="134">
        <v>7</v>
      </c>
      <c r="L10" s="135">
        <v>13.17</v>
      </c>
      <c r="M10" s="136">
        <v>18.440000000000001</v>
      </c>
      <c r="N10" s="131">
        <v>7</v>
      </c>
      <c r="O10" s="135">
        <v>13.35</v>
      </c>
      <c r="P10" s="136">
        <v>18.690000000000001</v>
      </c>
      <c r="Q10" s="131">
        <v>7</v>
      </c>
      <c r="R10" s="135">
        <v>13.53</v>
      </c>
      <c r="S10" s="136">
        <v>18.940000000000001</v>
      </c>
    </row>
    <row r="11" spans="2:19">
      <c r="B11" s="131">
        <v>8</v>
      </c>
      <c r="C11" s="135">
        <v>13.99</v>
      </c>
      <c r="D11" s="136">
        <v>19.59</v>
      </c>
      <c r="E11" s="134">
        <v>8</v>
      </c>
      <c r="F11" s="135">
        <v>14.2</v>
      </c>
      <c r="G11" s="136">
        <v>19.87</v>
      </c>
      <c r="H11" s="134">
        <v>8</v>
      </c>
      <c r="I11" s="135">
        <v>14.4</v>
      </c>
      <c r="J11" s="136">
        <v>20.16</v>
      </c>
      <c r="K11" s="134">
        <v>8</v>
      </c>
      <c r="L11" s="135">
        <v>14.61</v>
      </c>
      <c r="M11" s="136">
        <v>20.45</v>
      </c>
      <c r="N11" s="131">
        <v>8</v>
      </c>
      <c r="O11" s="135">
        <v>14.81</v>
      </c>
      <c r="P11" s="136">
        <v>20.74</v>
      </c>
      <c r="Q11" s="131">
        <v>8</v>
      </c>
      <c r="R11" s="135">
        <v>15.02</v>
      </c>
      <c r="S11" s="136">
        <v>21.03</v>
      </c>
    </row>
    <row r="12" spans="2:19">
      <c r="B12" s="131">
        <v>9</v>
      </c>
      <c r="C12" s="135">
        <v>15.35</v>
      </c>
      <c r="D12" s="136">
        <v>21.49</v>
      </c>
      <c r="E12" s="134">
        <v>9</v>
      </c>
      <c r="F12" s="135">
        <v>15.58</v>
      </c>
      <c r="G12" s="136">
        <v>21.81</v>
      </c>
      <c r="H12" s="134">
        <v>9</v>
      </c>
      <c r="I12" s="135">
        <v>15.81</v>
      </c>
      <c r="J12" s="136">
        <v>22.14</v>
      </c>
      <c r="K12" s="134">
        <v>9</v>
      </c>
      <c r="L12" s="135">
        <v>16.04</v>
      </c>
      <c r="M12" s="136">
        <v>22.46</v>
      </c>
      <c r="N12" s="131">
        <v>9</v>
      </c>
      <c r="O12" s="135">
        <v>16.28</v>
      </c>
      <c r="P12" s="136">
        <v>22.79</v>
      </c>
      <c r="Q12" s="131">
        <v>9</v>
      </c>
      <c r="R12" s="135">
        <v>16.510000000000002</v>
      </c>
      <c r="S12" s="136">
        <v>23.11</v>
      </c>
    </row>
    <row r="13" spans="2:19">
      <c r="B13" s="131">
        <v>10</v>
      </c>
      <c r="C13" s="135">
        <v>16.71</v>
      </c>
      <c r="D13" s="136">
        <v>23.39</v>
      </c>
      <c r="E13" s="134">
        <v>10</v>
      </c>
      <c r="F13" s="135">
        <v>16.97</v>
      </c>
      <c r="G13" s="136">
        <v>23.75</v>
      </c>
      <c r="H13" s="134">
        <v>10</v>
      </c>
      <c r="I13" s="135">
        <v>17.22</v>
      </c>
      <c r="J13" s="136">
        <v>24.11</v>
      </c>
      <c r="K13" s="134">
        <v>10</v>
      </c>
      <c r="L13" s="135">
        <v>17.48</v>
      </c>
      <c r="M13" s="136">
        <v>24.47</v>
      </c>
      <c r="N13" s="131">
        <v>10</v>
      </c>
      <c r="O13" s="135">
        <v>17.739999999999998</v>
      </c>
      <c r="P13" s="136">
        <v>24.83</v>
      </c>
      <c r="Q13" s="131">
        <v>10</v>
      </c>
      <c r="R13" s="135">
        <v>17.989999999999998</v>
      </c>
      <c r="S13" s="136">
        <v>25.19</v>
      </c>
    </row>
    <row r="14" spans="2:19">
      <c r="B14" s="131">
        <v>11</v>
      </c>
      <c r="C14" s="135">
        <v>18.07</v>
      </c>
      <c r="D14" s="136">
        <v>25.3</v>
      </c>
      <c r="E14" s="134">
        <v>11</v>
      </c>
      <c r="F14" s="135">
        <v>18.350000000000001</v>
      </c>
      <c r="G14" s="136">
        <v>25.69</v>
      </c>
      <c r="H14" s="134">
        <v>11</v>
      </c>
      <c r="I14" s="135">
        <v>18.63</v>
      </c>
      <c r="J14" s="136">
        <v>26.09</v>
      </c>
      <c r="K14" s="134">
        <v>11</v>
      </c>
      <c r="L14" s="135">
        <v>18.920000000000002</v>
      </c>
      <c r="M14" s="136">
        <v>26.48</v>
      </c>
      <c r="N14" s="131">
        <v>11</v>
      </c>
      <c r="O14" s="135">
        <v>19.2</v>
      </c>
      <c r="P14" s="136">
        <v>26.88</v>
      </c>
      <c r="Q14" s="131">
        <v>11</v>
      </c>
      <c r="R14" s="135">
        <v>19.48</v>
      </c>
      <c r="S14" s="136">
        <v>27.27</v>
      </c>
    </row>
    <row r="15" spans="2:19">
      <c r="B15" s="131">
        <v>12</v>
      </c>
      <c r="C15" s="135">
        <v>19.43</v>
      </c>
      <c r="D15" s="136">
        <v>27.2</v>
      </c>
      <c r="E15" s="134">
        <v>12</v>
      </c>
      <c r="F15" s="135">
        <v>19.739999999999998</v>
      </c>
      <c r="G15" s="136">
        <v>27.63</v>
      </c>
      <c r="H15" s="134">
        <v>12</v>
      </c>
      <c r="I15" s="135">
        <v>20.04</v>
      </c>
      <c r="J15" s="136">
        <v>28.06</v>
      </c>
      <c r="K15" s="134">
        <v>12</v>
      </c>
      <c r="L15" s="135">
        <v>20.350000000000001</v>
      </c>
      <c r="M15" s="136">
        <v>28.49</v>
      </c>
      <c r="N15" s="131">
        <v>12</v>
      </c>
      <c r="O15" s="135">
        <v>20.66</v>
      </c>
      <c r="P15" s="136">
        <v>28.93</v>
      </c>
      <c r="Q15" s="131">
        <v>12</v>
      </c>
      <c r="R15" s="135">
        <v>20.97</v>
      </c>
      <c r="S15" s="136">
        <v>29.36</v>
      </c>
    </row>
    <row r="16" spans="2:19">
      <c r="B16" s="131">
        <v>13</v>
      </c>
      <c r="C16" s="135">
        <v>20.79</v>
      </c>
      <c r="D16" s="136">
        <v>29.1</v>
      </c>
      <c r="E16" s="134">
        <v>13</v>
      </c>
      <c r="F16" s="135">
        <v>21.12</v>
      </c>
      <c r="G16" s="136">
        <v>29.57</v>
      </c>
      <c r="H16" s="134">
        <v>13</v>
      </c>
      <c r="I16" s="135">
        <v>21.46</v>
      </c>
      <c r="J16" s="136">
        <v>30.04</v>
      </c>
      <c r="K16" s="134">
        <v>13</v>
      </c>
      <c r="L16" s="135">
        <v>21.79</v>
      </c>
      <c r="M16" s="136">
        <v>30.51</v>
      </c>
      <c r="N16" s="131">
        <v>13</v>
      </c>
      <c r="O16" s="135">
        <v>22.12</v>
      </c>
      <c r="P16" s="136">
        <v>30.97</v>
      </c>
      <c r="Q16" s="131">
        <v>13</v>
      </c>
      <c r="R16" s="135">
        <v>22.46</v>
      </c>
      <c r="S16" s="136">
        <v>31.44</v>
      </c>
    </row>
    <row r="17" spans="2:19">
      <c r="B17" s="131">
        <v>14</v>
      </c>
      <c r="C17" s="135">
        <v>22.15</v>
      </c>
      <c r="D17" s="136">
        <v>31.01</v>
      </c>
      <c r="E17" s="134">
        <v>14</v>
      </c>
      <c r="F17" s="135">
        <v>22.51</v>
      </c>
      <c r="G17" s="136">
        <v>31.51</v>
      </c>
      <c r="H17" s="134">
        <v>14</v>
      </c>
      <c r="I17" s="135">
        <v>22.87</v>
      </c>
      <c r="J17" s="136">
        <v>32.01</v>
      </c>
      <c r="K17" s="134">
        <v>14</v>
      </c>
      <c r="L17" s="135">
        <v>23.23</v>
      </c>
      <c r="M17" s="136">
        <v>32.520000000000003</v>
      </c>
      <c r="N17" s="131">
        <v>14</v>
      </c>
      <c r="O17" s="135">
        <v>23.59</v>
      </c>
      <c r="P17" s="136">
        <v>33.020000000000003</v>
      </c>
      <c r="Q17" s="131">
        <v>14</v>
      </c>
      <c r="R17" s="135">
        <v>23.95</v>
      </c>
      <c r="S17" s="136">
        <v>33.53</v>
      </c>
    </row>
    <row r="18" spans="2:19">
      <c r="B18" s="131">
        <v>15</v>
      </c>
      <c r="C18" s="135">
        <v>23.56</v>
      </c>
      <c r="D18" s="136">
        <v>32.99</v>
      </c>
      <c r="E18" s="134">
        <v>15</v>
      </c>
      <c r="F18" s="135">
        <v>23.95</v>
      </c>
      <c r="G18" s="136">
        <v>33.53</v>
      </c>
      <c r="H18" s="134">
        <v>15</v>
      </c>
      <c r="I18" s="135">
        <v>24.33</v>
      </c>
      <c r="J18" s="136">
        <v>34.07</v>
      </c>
      <c r="K18" s="134">
        <v>15</v>
      </c>
      <c r="L18" s="135">
        <v>24.72</v>
      </c>
      <c r="M18" s="136">
        <v>34.61</v>
      </c>
      <c r="N18" s="131">
        <v>15</v>
      </c>
      <c r="O18" s="135">
        <v>25.11</v>
      </c>
      <c r="P18" s="136">
        <v>35.15</v>
      </c>
      <c r="Q18" s="131">
        <v>15</v>
      </c>
      <c r="R18" s="135">
        <v>25.49</v>
      </c>
      <c r="S18" s="136">
        <v>35.69</v>
      </c>
    </row>
    <row r="19" spans="2:19">
      <c r="B19" s="131">
        <v>16</v>
      </c>
      <c r="C19" s="135">
        <v>25.09</v>
      </c>
      <c r="D19" s="136">
        <v>35.130000000000003</v>
      </c>
      <c r="E19" s="134">
        <v>16</v>
      </c>
      <c r="F19" s="135">
        <v>25.5</v>
      </c>
      <c r="G19" s="136">
        <v>35.71</v>
      </c>
      <c r="H19" s="134">
        <v>16</v>
      </c>
      <c r="I19" s="135">
        <v>25.91</v>
      </c>
      <c r="J19" s="136">
        <v>36.28</v>
      </c>
      <c r="K19" s="134">
        <v>16</v>
      </c>
      <c r="L19" s="135">
        <v>26.33</v>
      </c>
      <c r="M19" s="136">
        <v>36.86</v>
      </c>
      <c r="N19" s="131">
        <v>16</v>
      </c>
      <c r="O19" s="135">
        <v>26.74</v>
      </c>
      <c r="P19" s="136">
        <v>37.43</v>
      </c>
      <c r="Q19" s="131">
        <v>16</v>
      </c>
      <c r="R19" s="135">
        <v>27.15</v>
      </c>
      <c r="S19" s="136">
        <v>38.01</v>
      </c>
    </row>
    <row r="20" spans="2:19">
      <c r="B20" s="131">
        <v>17</v>
      </c>
      <c r="C20" s="135">
        <v>26.62</v>
      </c>
      <c r="D20" s="136">
        <v>37.270000000000003</v>
      </c>
      <c r="E20" s="134">
        <v>17</v>
      </c>
      <c r="F20" s="135">
        <v>27.06</v>
      </c>
      <c r="G20" s="136">
        <v>37.880000000000003</v>
      </c>
      <c r="H20" s="134">
        <v>17</v>
      </c>
      <c r="I20" s="135">
        <v>27.5</v>
      </c>
      <c r="J20" s="136">
        <v>38.49</v>
      </c>
      <c r="K20" s="134">
        <v>17</v>
      </c>
      <c r="L20" s="135">
        <v>27.93</v>
      </c>
      <c r="M20" s="136">
        <v>39.11</v>
      </c>
      <c r="N20" s="131">
        <v>17</v>
      </c>
      <c r="O20" s="135">
        <v>28.37</v>
      </c>
      <c r="P20" s="136">
        <v>39.72</v>
      </c>
      <c r="Q20" s="131">
        <v>17</v>
      </c>
      <c r="R20" s="135">
        <v>28.81</v>
      </c>
      <c r="S20" s="136">
        <v>40.33</v>
      </c>
    </row>
    <row r="21" spans="2:19">
      <c r="B21" s="131">
        <v>18</v>
      </c>
      <c r="C21" s="135">
        <v>28.15</v>
      </c>
      <c r="D21" s="136">
        <v>39.409999999999997</v>
      </c>
      <c r="E21" s="134">
        <v>18</v>
      </c>
      <c r="F21" s="135">
        <v>28.61</v>
      </c>
      <c r="G21" s="136">
        <v>40.06</v>
      </c>
      <c r="H21" s="134">
        <v>18</v>
      </c>
      <c r="I21" s="135">
        <v>29.08</v>
      </c>
      <c r="J21" s="136">
        <v>40.71</v>
      </c>
      <c r="K21" s="134">
        <v>18</v>
      </c>
      <c r="L21" s="135">
        <v>29.54</v>
      </c>
      <c r="M21" s="136">
        <v>41.35</v>
      </c>
      <c r="N21" s="131">
        <v>18</v>
      </c>
      <c r="O21" s="135">
        <v>30</v>
      </c>
      <c r="P21" s="136">
        <v>42</v>
      </c>
      <c r="Q21" s="131">
        <v>18</v>
      </c>
      <c r="R21" s="135">
        <v>30.46</v>
      </c>
      <c r="S21" s="136">
        <v>42.65</v>
      </c>
    </row>
    <row r="22" spans="2:19">
      <c r="B22" s="131">
        <v>19</v>
      </c>
      <c r="C22" s="135">
        <v>29.68</v>
      </c>
      <c r="D22" s="136">
        <v>41.55</v>
      </c>
      <c r="E22" s="134">
        <v>19</v>
      </c>
      <c r="F22" s="135">
        <v>30.17</v>
      </c>
      <c r="G22" s="136">
        <v>42.24</v>
      </c>
      <c r="H22" s="134">
        <v>19</v>
      </c>
      <c r="I22" s="135">
        <v>30.66</v>
      </c>
      <c r="J22" s="136">
        <v>42.92</v>
      </c>
      <c r="K22" s="134">
        <v>19</v>
      </c>
      <c r="L22" s="135">
        <v>31.15</v>
      </c>
      <c r="M22" s="136">
        <v>43.6</v>
      </c>
      <c r="N22" s="131">
        <v>19</v>
      </c>
      <c r="O22" s="135">
        <v>31.63</v>
      </c>
      <c r="P22" s="136">
        <v>44.29</v>
      </c>
      <c r="Q22" s="131">
        <v>19</v>
      </c>
      <c r="R22" s="135">
        <v>32.119999999999997</v>
      </c>
      <c r="S22" s="136">
        <v>44.97</v>
      </c>
    </row>
    <row r="23" spans="2:19">
      <c r="B23" s="131">
        <v>20</v>
      </c>
      <c r="C23" s="135">
        <v>31.21</v>
      </c>
      <c r="D23" s="136">
        <v>43.7</v>
      </c>
      <c r="E23" s="134">
        <v>20</v>
      </c>
      <c r="F23" s="135">
        <v>31.72</v>
      </c>
      <c r="G23" s="136">
        <v>44.41</v>
      </c>
      <c r="H23" s="134">
        <v>20</v>
      </c>
      <c r="I23" s="135">
        <v>32.24</v>
      </c>
      <c r="J23" s="136">
        <v>45.13</v>
      </c>
      <c r="K23" s="134">
        <v>20</v>
      </c>
      <c r="L23" s="135">
        <v>32.75</v>
      </c>
      <c r="M23" s="136">
        <v>45.85</v>
      </c>
      <c r="N23" s="131">
        <v>20</v>
      </c>
      <c r="O23" s="135">
        <v>33.270000000000003</v>
      </c>
      <c r="P23" s="136">
        <v>46.57</v>
      </c>
      <c r="Q23" s="131">
        <v>20</v>
      </c>
      <c r="R23" s="135">
        <v>33.78</v>
      </c>
      <c r="S23" s="136">
        <v>47.29</v>
      </c>
    </row>
    <row r="24" spans="2:19">
      <c r="B24" s="131">
        <v>21</v>
      </c>
      <c r="C24" s="135">
        <v>32.74</v>
      </c>
      <c r="D24" s="136">
        <v>45.84</v>
      </c>
      <c r="E24" s="134">
        <v>21</v>
      </c>
      <c r="F24" s="135">
        <v>33.28</v>
      </c>
      <c r="G24" s="136">
        <v>46.59</v>
      </c>
      <c r="H24" s="134">
        <v>21</v>
      </c>
      <c r="I24" s="135">
        <v>33.82</v>
      </c>
      <c r="J24" s="136">
        <v>47.35</v>
      </c>
      <c r="K24" s="134">
        <v>21</v>
      </c>
      <c r="L24" s="135">
        <v>34.36</v>
      </c>
      <c r="M24" s="136">
        <v>48.1</v>
      </c>
      <c r="N24" s="131">
        <v>21</v>
      </c>
      <c r="O24" s="135">
        <v>34.9</v>
      </c>
      <c r="P24" s="136">
        <v>48.86</v>
      </c>
      <c r="Q24" s="131">
        <v>21</v>
      </c>
      <c r="R24" s="135">
        <v>35.44</v>
      </c>
      <c r="S24" s="136">
        <v>49.62</v>
      </c>
    </row>
    <row r="25" spans="2:19">
      <c r="B25" s="131">
        <v>22</v>
      </c>
      <c r="C25" s="135">
        <v>34.270000000000003</v>
      </c>
      <c r="D25" s="136">
        <v>47.98</v>
      </c>
      <c r="E25" s="134">
        <v>22</v>
      </c>
      <c r="F25" s="135">
        <v>34.83</v>
      </c>
      <c r="G25" s="136">
        <v>48.77</v>
      </c>
      <c r="H25" s="134">
        <v>22</v>
      </c>
      <c r="I25" s="135">
        <v>35.4</v>
      </c>
      <c r="J25" s="136">
        <v>49.56</v>
      </c>
      <c r="K25" s="134">
        <v>22</v>
      </c>
      <c r="L25" s="135">
        <v>35.96</v>
      </c>
      <c r="M25" s="136">
        <v>50.35</v>
      </c>
      <c r="N25" s="131">
        <v>22</v>
      </c>
      <c r="O25" s="135">
        <v>36.53</v>
      </c>
      <c r="P25" s="136">
        <v>51.14</v>
      </c>
      <c r="Q25" s="131">
        <v>22</v>
      </c>
      <c r="R25" s="135">
        <v>37.1</v>
      </c>
      <c r="S25" s="136">
        <v>51.93</v>
      </c>
    </row>
    <row r="26" spans="2:19">
      <c r="B26" s="131">
        <v>23</v>
      </c>
      <c r="C26" s="135">
        <v>35.799999999999997</v>
      </c>
      <c r="D26" s="136">
        <v>50.12</v>
      </c>
      <c r="E26" s="134">
        <v>23</v>
      </c>
      <c r="F26" s="135">
        <v>36.39</v>
      </c>
      <c r="G26" s="136">
        <v>50.95</v>
      </c>
      <c r="H26" s="134">
        <v>23</v>
      </c>
      <c r="I26" s="135">
        <v>36.979999999999997</v>
      </c>
      <c r="J26" s="136">
        <v>51.78</v>
      </c>
      <c r="K26" s="134">
        <v>23</v>
      </c>
      <c r="L26" s="135">
        <v>37.57</v>
      </c>
      <c r="M26" s="136">
        <v>52.6</v>
      </c>
      <c r="N26" s="131">
        <v>23</v>
      </c>
      <c r="O26" s="135">
        <v>38.17</v>
      </c>
      <c r="P26" s="136">
        <v>53.43</v>
      </c>
      <c r="Q26" s="131">
        <v>23</v>
      </c>
      <c r="R26" s="135">
        <v>38.76</v>
      </c>
      <c r="S26" s="136">
        <v>54.26</v>
      </c>
    </row>
    <row r="27" spans="2:19">
      <c r="B27" s="131">
        <v>24</v>
      </c>
      <c r="C27" s="135">
        <v>37.33</v>
      </c>
      <c r="D27" s="136">
        <v>52.26</v>
      </c>
      <c r="E27" s="134">
        <v>24</v>
      </c>
      <c r="F27" s="135">
        <v>37.94</v>
      </c>
      <c r="G27" s="136">
        <v>53.12</v>
      </c>
      <c r="H27" s="134">
        <v>24</v>
      </c>
      <c r="I27" s="135">
        <v>38.56</v>
      </c>
      <c r="J27" s="136">
        <v>53.99</v>
      </c>
      <c r="K27" s="134">
        <v>24</v>
      </c>
      <c r="L27" s="135">
        <v>39.18</v>
      </c>
      <c r="M27" s="136">
        <v>54.85</v>
      </c>
      <c r="N27" s="131">
        <v>24</v>
      </c>
      <c r="O27" s="135">
        <v>39.79</v>
      </c>
      <c r="P27" s="136">
        <v>55.71</v>
      </c>
      <c r="Q27" s="131">
        <v>24</v>
      </c>
      <c r="R27" s="135">
        <v>40.409999999999997</v>
      </c>
      <c r="S27" s="136">
        <v>56.58</v>
      </c>
    </row>
    <row r="28" spans="2:19">
      <c r="B28" s="131">
        <v>25</v>
      </c>
      <c r="C28" s="135">
        <v>38.86</v>
      </c>
      <c r="D28" s="136">
        <v>54.4</v>
      </c>
      <c r="E28" s="134">
        <v>25</v>
      </c>
      <c r="F28" s="135">
        <v>39.5</v>
      </c>
      <c r="G28" s="136">
        <v>55.3</v>
      </c>
      <c r="H28" s="134">
        <v>25</v>
      </c>
      <c r="I28" s="135">
        <v>40.14</v>
      </c>
      <c r="J28" s="136">
        <v>56.2</v>
      </c>
      <c r="K28" s="134">
        <v>25</v>
      </c>
      <c r="L28" s="135">
        <v>40.79</v>
      </c>
      <c r="M28" s="136">
        <v>57.1</v>
      </c>
      <c r="N28" s="131">
        <v>25</v>
      </c>
      <c r="O28" s="135">
        <v>41.43</v>
      </c>
      <c r="P28" s="136">
        <v>58</v>
      </c>
      <c r="Q28" s="131">
        <v>25</v>
      </c>
      <c r="R28" s="135">
        <v>42.07</v>
      </c>
      <c r="S28" s="136">
        <v>58.9</v>
      </c>
    </row>
    <row r="29" spans="2:19">
      <c r="B29" s="131">
        <v>26</v>
      </c>
      <c r="C29" s="135">
        <v>40.39</v>
      </c>
      <c r="D29" s="136">
        <v>56.54</v>
      </c>
      <c r="E29" s="134">
        <v>26</v>
      </c>
      <c r="F29" s="135">
        <v>41.05</v>
      </c>
      <c r="G29" s="136">
        <v>57.48</v>
      </c>
      <c r="H29" s="134">
        <v>26</v>
      </c>
      <c r="I29" s="135">
        <v>41.72</v>
      </c>
      <c r="J29" s="136">
        <v>58.41</v>
      </c>
      <c r="K29" s="134">
        <v>26</v>
      </c>
      <c r="L29" s="135">
        <v>42.39</v>
      </c>
      <c r="M29" s="136">
        <v>59.35</v>
      </c>
      <c r="N29" s="131">
        <v>26</v>
      </c>
      <c r="O29" s="135">
        <v>43.06</v>
      </c>
      <c r="P29" s="136">
        <v>60.28</v>
      </c>
      <c r="Q29" s="131">
        <v>26</v>
      </c>
      <c r="R29" s="135">
        <v>43.73</v>
      </c>
      <c r="S29" s="136">
        <v>61.22</v>
      </c>
    </row>
    <row r="30" spans="2:19">
      <c r="B30" s="131">
        <v>27</v>
      </c>
      <c r="C30" s="135">
        <v>41.92</v>
      </c>
      <c r="D30" s="136">
        <v>58.68</v>
      </c>
      <c r="E30" s="134">
        <v>27</v>
      </c>
      <c r="F30" s="135">
        <v>42.61</v>
      </c>
      <c r="G30" s="136">
        <v>59.65</v>
      </c>
      <c r="H30" s="134">
        <v>27</v>
      </c>
      <c r="I30" s="135">
        <v>43.3</v>
      </c>
      <c r="J30" s="136">
        <v>60.62</v>
      </c>
      <c r="K30" s="134">
        <v>27</v>
      </c>
      <c r="L30" s="135">
        <v>44</v>
      </c>
      <c r="M30" s="136">
        <v>61.6</v>
      </c>
      <c r="N30" s="131">
        <v>27</v>
      </c>
      <c r="O30" s="135">
        <v>44.69</v>
      </c>
      <c r="P30" s="136">
        <v>62.57</v>
      </c>
      <c r="Q30" s="131">
        <v>27</v>
      </c>
      <c r="R30" s="135">
        <v>45.39</v>
      </c>
      <c r="S30" s="136">
        <v>63.54</v>
      </c>
    </row>
    <row r="31" spans="2:19">
      <c r="B31" s="131">
        <v>28</v>
      </c>
      <c r="C31" s="135">
        <v>43.45</v>
      </c>
      <c r="D31" s="136">
        <v>60.83</v>
      </c>
      <c r="E31" s="134">
        <v>28</v>
      </c>
      <c r="F31" s="135">
        <v>44.17</v>
      </c>
      <c r="G31" s="136">
        <v>61.84</v>
      </c>
      <c r="H31" s="134">
        <v>28</v>
      </c>
      <c r="I31" s="135">
        <v>44.89</v>
      </c>
      <c r="J31" s="136">
        <v>62.84</v>
      </c>
      <c r="K31" s="134">
        <v>28</v>
      </c>
      <c r="L31" s="135">
        <v>45.61</v>
      </c>
      <c r="M31" s="136">
        <v>63.85</v>
      </c>
      <c r="N31" s="131">
        <v>28</v>
      </c>
      <c r="O31" s="135">
        <v>46.33</v>
      </c>
      <c r="P31" s="136">
        <v>64.86</v>
      </c>
      <c r="Q31" s="131">
        <v>28</v>
      </c>
      <c r="R31" s="135">
        <v>47.05</v>
      </c>
      <c r="S31" s="136">
        <v>65.87</v>
      </c>
    </row>
    <row r="32" spans="2:19">
      <c r="B32" s="131">
        <v>29</v>
      </c>
      <c r="C32" s="135">
        <v>44.97</v>
      </c>
      <c r="D32" s="136">
        <v>62.96</v>
      </c>
      <c r="E32" s="134">
        <v>29</v>
      </c>
      <c r="F32" s="135">
        <v>45.72</v>
      </c>
      <c r="G32" s="136">
        <v>64.010000000000005</v>
      </c>
      <c r="H32" s="134">
        <v>29</v>
      </c>
      <c r="I32" s="135">
        <v>46.46</v>
      </c>
      <c r="J32" s="136">
        <v>65.05</v>
      </c>
      <c r="K32" s="134">
        <v>29</v>
      </c>
      <c r="L32" s="135">
        <v>47.21</v>
      </c>
      <c r="M32" s="136">
        <v>66.09</v>
      </c>
      <c r="N32" s="131">
        <v>29</v>
      </c>
      <c r="O32" s="135">
        <v>47.96</v>
      </c>
      <c r="P32" s="136">
        <v>67.14</v>
      </c>
      <c r="Q32" s="131">
        <v>29</v>
      </c>
      <c r="R32" s="135">
        <v>48.7</v>
      </c>
      <c r="S32" s="136">
        <v>68.180000000000007</v>
      </c>
    </row>
    <row r="33" spans="2:19">
      <c r="B33" s="131">
        <v>30</v>
      </c>
      <c r="C33" s="135">
        <v>46.51</v>
      </c>
      <c r="D33" s="136">
        <v>65.11</v>
      </c>
      <c r="E33" s="134">
        <v>30</v>
      </c>
      <c r="F33" s="135">
        <v>47.28</v>
      </c>
      <c r="G33" s="136">
        <v>66.19</v>
      </c>
      <c r="H33" s="134">
        <v>30</v>
      </c>
      <c r="I33" s="135">
        <v>48.05</v>
      </c>
      <c r="J33" s="136">
        <v>67.27</v>
      </c>
      <c r="K33" s="134">
        <v>30</v>
      </c>
      <c r="L33" s="135">
        <v>48.82</v>
      </c>
      <c r="M33" s="136">
        <v>68.349999999999994</v>
      </c>
      <c r="N33" s="131">
        <v>30</v>
      </c>
      <c r="O33" s="135">
        <v>49.59</v>
      </c>
      <c r="P33" s="136">
        <v>69.430000000000007</v>
      </c>
      <c r="Q33" s="131">
        <v>30</v>
      </c>
      <c r="R33" s="135">
        <v>50.36</v>
      </c>
      <c r="S33" s="136">
        <v>70.510000000000005</v>
      </c>
    </row>
    <row r="34" spans="2:19">
      <c r="B34" s="131">
        <v>31</v>
      </c>
      <c r="C34" s="135">
        <v>48.03</v>
      </c>
      <c r="D34" s="136">
        <v>67.25</v>
      </c>
      <c r="E34" s="134">
        <v>31</v>
      </c>
      <c r="F34" s="135">
        <v>48.83</v>
      </c>
      <c r="G34" s="136">
        <v>68.36</v>
      </c>
      <c r="H34" s="134">
        <v>31</v>
      </c>
      <c r="I34" s="135">
        <v>49.63</v>
      </c>
      <c r="J34" s="136">
        <v>69.48</v>
      </c>
      <c r="K34" s="134">
        <v>31</v>
      </c>
      <c r="L34" s="135">
        <v>50.42</v>
      </c>
      <c r="M34" s="136">
        <v>70.59</v>
      </c>
      <c r="N34" s="131">
        <v>31</v>
      </c>
      <c r="O34" s="135">
        <v>51.22</v>
      </c>
      <c r="P34" s="136">
        <v>71.709999999999994</v>
      </c>
      <c r="Q34" s="131">
        <v>31</v>
      </c>
      <c r="R34" s="135">
        <v>52.02</v>
      </c>
      <c r="S34" s="136">
        <v>72.83</v>
      </c>
    </row>
    <row r="35" spans="2:19">
      <c r="B35" s="131">
        <v>32</v>
      </c>
      <c r="C35" s="135">
        <v>49.56</v>
      </c>
      <c r="D35" s="136">
        <v>69.39</v>
      </c>
      <c r="E35" s="134">
        <v>32</v>
      </c>
      <c r="F35" s="135">
        <v>50.39</v>
      </c>
      <c r="G35" s="136">
        <v>70.540000000000006</v>
      </c>
      <c r="H35" s="134">
        <v>32</v>
      </c>
      <c r="I35" s="135">
        <v>51.21</v>
      </c>
      <c r="J35" s="136">
        <v>71.69</v>
      </c>
      <c r="K35" s="134">
        <v>32</v>
      </c>
      <c r="L35" s="135">
        <v>52.03</v>
      </c>
      <c r="M35" s="136">
        <v>72.84</v>
      </c>
      <c r="N35" s="131">
        <v>32</v>
      </c>
      <c r="O35" s="135">
        <v>52.85</v>
      </c>
      <c r="P35" s="136">
        <v>73.989999999999995</v>
      </c>
      <c r="Q35" s="131">
        <v>32</v>
      </c>
      <c r="R35" s="135">
        <v>53.68</v>
      </c>
      <c r="S35" s="136">
        <v>75.150000000000006</v>
      </c>
    </row>
    <row r="36" spans="2:19">
      <c r="B36" s="131">
        <v>33</v>
      </c>
      <c r="C36" s="135">
        <v>51.09</v>
      </c>
      <c r="D36" s="136">
        <v>71.53</v>
      </c>
      <c r="E36" s="134">
        <v>33</v>
      </c>
      <c r="F36" s="135">
        <v>51.94</v>
      </c>
      <c r="G36" s="136">
        <v>72.72</v>
      </c>
      <c r="H36" s="134">
        <v>33</v>
      </c>
      <c r="I36" s="135">
        <v>52.79</v>
      </c>
      <c r="J36" s="136">
        <v>73.900000000000006</v>
      </c>
      <c r="K36" s="134">
        <v>33</v>
      </c>
      <c r="L36" s="135">
        <v>53.64</v>
      </c>
      <c r="M36" s="136">
        <v>75.09</v>
      </c>
      <c r="N36" s="131">
        <v>33</v>
      </c>
      <c r="O36" s="135">
        <v>54.49</v>
      </c>
      <c r="P36" s="136">
        <v>76.28</v>
      </c>
      <c r="Q36" s="131">
        <v>33</v>
      </c>
      <c r="R36" s="135">
        <v>55.33</v>
      </c>
      <c r="S36" s="136">
        <v>77.47</v>
      </c>
    </row>
    <row r="37" spans="2:19">
      <c r="B37" s="131">
        <v>34</v>
      </c>
      <c r="C37" s="135">
        <v>52.62</v>
      </c>
      <c r="D37" s="136">
        <v>73.67</v>
      </c>
      <c r="E37" s="134">
        <v>34</v>
      </c>
      <c r="F37" s="135">
        <v>53.5</v>
      </c>
      <c r="G37" s="136">
        <v>74.89</v>
      </c>
      <c r="H37" s="134">
        <v>34</v>
      </c>
      <c r="I37" s="135">
        <v>54.37</v>
      </c>
      <c r="J37" s="136">
        <v>76.12</v>
      </c>
      <c r="K37" s="134">
        <v>34</v>
      </c>
      <c r="L37" s="135">
        <v>55.24</v>
      </c>
      <c r="M37" s="136">
        <v>77.34</v>
      </c>
      <c r="N37" s="131">
        <v>34</v>
      </c>
      <c r="O37" s="135">
        <v>56.12</v>
      </c>
      <c r="P37" s="136">
        <v>78.56</v>
      </c>
      <c r="Q37" s="131">
        <v>34</v>
      </c>
      <c r="R37" s="135">
        <v>56.99</v>
      </c>
      <c r="S37" s="136">
        <v>79.790000000000006</v>
      </c>
    </row>
    <row r="38" spans="2:19">
      <c r="B38" s="131">
        <v>35</v>
      </c>
      <c r="C38" s="135">
        <v>54.15</v>
      </c>
      <c r="D38" s="136">
        <v>75.81</v>
      </c>
      <c r="E38" s="134">
        <v>35</v>
      </c>
      <c r="F38" s="135">
        <v>55.05</v>
      </c>
      <c r="G38" s="136">
        <v>77.069999999999993</v>
      </c>
      <c r="H38" s="134">
        <v>35</v>
      </c>
      <c r="I38" s="135">
        <v>55.95</v>
      </c>
      <c r="J38" s="136">
        <v>78.33</v>
      </c>
      <c r="K38" s="134">
        <v>35</v>
      </c>
      <c r="L38" s="135">
        <v>56.85</v>
      </c>
      <c r="M38" s="136">
        <v>79.59</v>
      </c>
      <c r="N38" s="131">
        <v>35</v>
      </c>
      <c r="O38" s="135">
        <v>57.75</v>
      </c>
      <c r="P38" s="136">
        <v>80.849999999999994</v>
      </c>
      <c r="Q38" s="131">
        <v>35</v>
      </c>
      <c r="R38" s="135">
        <v>58.65</v>
      </c>
      <c r="S38" s="136">
        <v>82.11</v>
      </c>
    </row>
    <row r="39" spans="2:19">
      <c r="B39" s="131">
        <v>36</v>
      </c>
      <c r="C39" s="135">
        <v>55.68</v>
      </c>
      <c r="D39" s="136">
        <v>77.959999999999994</v>
      </c>
      <c r="E39" s="134">
        <v>36</v>
      </c>
      <c r="F39" s="135">
        <v>56.61</v>
      </c>
      <c r="G39" s="136">
        <v>79.25</v>
      </c>
      <c r="H39" s="134">
        <v>36</v>
      </c>
      <c r="I39" s="135">
        <v>57.53</v>
      </c>
      <c r="J39" s="136">
        <v>80.55</v>
      </c>
      <c r="K39" s="134">
        <v>36</v>
      </c>
      <c r="L39" s="135">
        <v>58.46</v>
      </c>
      <c r="M39" s="136">
        <v>81.84</v>
      </c>
      <c r="N39" s="131">
        <v>36</v>
      </c>
      <c r="O39" s="135">
        <v>59.38</v>
      </c>
      <c r="P39" s="136">
        <v>83.14</v>
      </c>
      <c r="Q39" s="131">
        <v>36</v>
      </c>
      <c r="R39" s="135">
        <v>60.31</v>
      </c>
      <c r="S39" s="136">
        <v>84.43</v>
      </c>
    </row>
    <row r="40" spans="2:19">
      <c r="B40" s="131">
        <v>37</v>
      </c>
      <c r="C40" s="135">
        <v>57.21</v>
      </c>
      <c r="D40" s="136">
        <v>80.09</v>
      </c>
      <c r="E40" s="134">
        <v>37</v>
      </c>
      <c r="F40" s="135">
        <v>58.16</v>
      </c>
      <c r="G40" s="136">
        <v>81.42</v>
      </c>
      <c r="H40" s="134">
        <v>37</v>
      </c>
      <c r="I40" s="135">
        <v>59.11</v>
      </c>
      <c r="J40" s="136">
        <v>82.75</v>
      </c>
      <c r="K40" s="134">
        <v>37</v>
      </c>
      <c r="L40" s="135">
        <v>60.06</v>
      </c>
      <c r="M40" s="136">
        <v>84.09</v>
      </c>
      <c r="N40" s="131">
        <v>37</v>
      </c>
      <c r="O40" s="135">
        <v>61.01</v>
      </c>
      <c r="P40" s="136">
        <v>85.42</v>
      </c>
      <c r="Q40" s="131">
        <v>37</v>
      </c>
      <c r="R40" s="135">
        <v>61.96</v>
      </c>
      <c r="S40" s="136">
        <v>86.75</v>
      </c>
    </row>
    <row r="41" spans="2:19">
      <c r="B41" s="131">
        <v>38</v>
      </c>
      <c r="C41" s="135">
        <v>58.74</v>
      </c>
      <c r="D41" s="136">
        <v>82.23</v>
      </c>
      <c r="E41" s="134">
        <v>38</v>
      </c>
      <c r="F41" s="135">
        <v>59.72</v>
      </c>
      <c r="G41" s="136">
        <v>83.6</v>
      </c>
      <c r="H41" s="134">
        <v>38</v>
      </c>
      <c r="I41" s="135">
        <v>60.69</v>
      </c>
      <c r="J41" s="136">
        <v>84.97</v>
      </c>
      <c r="K41" s="134">
        <v>38</v>
      </c>
      <c r="L41" s="135">
        <v>61.67</v>
      </c>
      <c r="M41" s="136">
        <v>86.34</v>
      </c>
      <c r="N41" s="131">
        <v>38</v>
      </c>
      <c r="O41" s="135">
        <v>62.65</v>
      </c>
      <c r="P41" s="136">
        <v>87.7</v>
      </c>
      <c r="Q41" s="131">
        <v>38</v>
      </c>
      <c r="R41" s="135">
        <v>63.62</v>
      </c>
      <c r="S41" s="136">
        <v>89.07</v>
      </c>
    </row>
    <row r="42" spans="2:19">
      <c r="B42" s="131">
        <v>39</v>
      </c>
      <c r="C42" s="135">
        <v>60.28</v>
      </c>
      <c r="D42" s="136">
        <v>84.39</v>
      </c>
      <c r="E42" s="134">
        <v>39</v>
      </c>
      <c r="F42" s="135">
        <v>61.28</v>
      </c>
      <c r="G42" s="136">
        <v>85.79</v>
      </c>
      <c r="H42" s="134">
        <v>39</v>
      </c>
      <c r="I42" s="135">
        <v>62.28</v>
      </c>
      <c r="J42" s="136">
        <v>87.19</v>
      </c>
      <c r="K42" s="134">
        <v>39</v>
      </c>
      <c r="L42" s="135">
        <v>63.28</v>
      </c>
      <c r="M42" s="136">
        <v>88.59</v>
      </c>
      <c r="N42" s="131">
        <v>39</v>
      </c>
      <c r="O42" s="135">
        <v>64.28</v>
      </c>
      <c r="P42" s="136">
        <v>90</v>
      </c>
      <c r="Q42" s="131">
        <v>39</v>
      </c>
      <c r="R42" s="135">
        <v>65.290000000000006</v>
      </c>
      <c r="S42" s="136">
        <v>91.4</v>
      </c>
    </row>
    <row r="43" spans="2:19">
      <c r="B43" s="131">
        <v>40</v>
      </c>
      <c r="C43" s="137">
        <v>61.8</v>
      </c>
      <c r="D43" s="138">
        <v>86.52</v>
      </c>
      <c r="E43" s="134">
        <v>40</v>
      </c>
      <c r="F43" s="137">
        <v>62.83</v>
      </c>
      <c r="G43" s="138">
        <v>87.96</v>
      </c>
      <c r="H43" s="134">
        <v>40</v>
      </c>
      <c r="I43" s="137">
        <v>63.86</v>
      </c>
      <c r="J43" s="138">
        <v>89.4</v>
      </c>
      <c r="K43" s="134">
        <v>40</v>
      </c>
      <c r="L43" s="137">
        <v>64.88</v>
      </c>
      <c r="M43" s="138">
        <v>90.84</v>
      </c>
      <c r="N43" s="131">
        <v>40</v>
      </c>
      <c r="O43" s="137">
        <v>65.91</v>
      </c>
      <c r="P43" s="138">
        <v>92.28</v>
      </c>
      <c r="Q43" s="131">
        <v>40</v>
      </c>
      <c r="R43" s="137">
        <v>66.94</v>
      </c>
      <c r="S43" s="138">
        <v>93.72</v>
      </c>
    </row>
    <row r="44" spans="2:19">
      <c r="B44" s="131">
        <v>41</v>
      </c>
      <c r="C44" s="132">
        <v>63.33</v>
      </c>
      <c r="D44" s="132">
        <v>88.66</v>
      </c>
      <c r="E44" s="134">
        <v>41</v>
      </c>
      <c r="F44" s="132">
        <v>64.38</v>
      </c>
      <c r="G44" s="132">
        <v>90.14</v>
      </c>
      <c r="H44" s="134">
        <v>41</v>
      </c>
      <c r="I44" s="132">
        <v>65.44</v>
      </c>
      <c r="J44" s="132">
        <v>91.61</v>
      </c>
      <c r="K44" s="134">
        <v>41</v>
      </c>
      <c r="L44" s="132">
        <v>66.489999999999995</v>
      </c>
      <c r="M44" s="132">
        <v>93.09</v>
      </c>
      <c r="N44" s="131">
        <v>41</v>
      </c>
      <c r="O44" s="133">
        <v>67.540000000000006</v>
      </c>
      <c r="P44" s="133">
        <v>94.56</v>
      </c>
      <c r="Q44" s="131">
        <v>41</v>
      </c>
      <c r="R44" s="133">
        <v>68.599999999999994</v>
      </c>
      <c r="S44" s="133">
        <v>96.04</v>
      </c>
    </row>
    <row r="45" spans="2:19">
      <c r="B45" s="131">
        <v>42</v>
      </c>
      <c r="C45" s="135">
        <v>64.86</v>
      </c>
      <c r="D45" s="135">
        <v>90.81</v>
      </c>
      <c r="E45" s="134">
        <v>42</v>
      </c>
      <c r="F45" s="135">
        <v>65.94</v>
      </c>
      <c r="G45" s="135">
        <v>92.32</v>
      </c>
      <c r="H45" s="134">
        <v>42</v>
      </c>
      <c r="I45" s="135">
        <v>67.02</v>
      </c>
      <c r="J45" s="135">
        <v>93.83</v>
      </c>
      <c r="K45" s="134">
        <v>42</v>
      </c>
      <c r="L45" s="135">
        <v>68.099999999999994</v>
      </c>
      <c r="M45" s="135">
        <v>95.34</v>
      </c>
      <c r="N45" s="131">
        <v>42</v>
      </c>
      <c r="O45" s="136">
        <v>69.180000000000007</v>
      </c>
      <c r="P45" s="136">
        <v>96.85</v>
      </c>
      <c r="Q45" s="131">
        <v>42</v>
      </c>
      <c r="R45" s="136">
        <v>70.260000000000005</v>
      </c>
      <c r="S45" s="136">
        <v>98.37</v>
      </c>
    </row>
    <row r="46" spans="2:19">
      <c r="B46" s="131">
        <v>43</v>
      </c>
      <c r="C46" s="135">
        <v>66.38</v>
      </c>
      <c r="D46" s="135">
        <v>92.94</v>
      </c>
      <c r="E46" s="134">
        <v>43</v>
      </c>
      <c r="F46" s="135">
        <v>67.489999999999995</v>
      </c>
      <c r="G46" s="135">
        <v>94.49</v>
      </c>
      <c r="H46" s="134">
        <v>43</v>
      </c>
      <c r="I46" s="135">
        <v>68.59</v>
      </c>
      <c r="J46" s="135">
        <v>96.03</v>
      </c>
      <c r="K46" s="134">
        <v>43</v>
      </c>
      <c r="L46" s="135">
        <v>69.7</v>
      </c>
      <c r="M46" s="135">
        <v>97.58</v>
      </c>
      <c r="N46" s="131">
        <v>43</v>
      </c>
      <c r="O46" s="136">
        <v>70.81</v>
      </c>
      <c r="P46" s="136">
        <v>99.13</v>
      </c>
      <c r="Q46" s="131">
        <v>43</v>
      </c>
      <c r="R46" s="136">
        <v>71.91</v>
      </c>
      <c r="S46" s="136">
        <v>100.67</v>
      </c>
    </row>
    <row r="47" spans="2:19">
      <c r="B47" s="131">
        <v>44</v>
      </c>
      <c r="C47" s="135">
        <v>67.92</v>
      </c>
      <c r="D47" s="135">
        <v>95.09</v>
      </c>
      <c r="E47" s="134">
        <v>44</v>
      </c>
      <c r="F47" s="135">
        <v>69.05</v>
      </c>
      <c r="G47" s="135">
        <v>96.67</v>
      </c>
      <c r="H47" s="134">
        <v>44</v>
      </c>
      <c r="I47" s="135">
        <v>70.180000000000007</v>
      </c>
      <c r="J47" s="135">
        <v>98.25</v>
      </c>
      <c r="K47" s="134">
        <v>44</v>
      </c>
      <c r="L47" s="135">
        <v>71.31</v>
      </c>
      <c r="M47" s="135">
        <v>99.84</v>
      </c>
      <c r="N47" s="131">
        <v>44</v>
      </c>
      <c r="O47" s="136">
        <v>72.44</v>
      </c>
      <c r="P47" s="136">
        <v>101.42</v>
      </c>
      <c r="Q47" s="131">
        <v>44</v>
      </c>
      <c r="R47" s="136">
        <v>73.569999999999993</v>
      </c>
      <c r="S47" s="136">
        <v>103</v>
      </c>
    </row>
    <row r="48" spans="2:19">
      <c r="B48" s="131">
        <v>45</v>
      </c>
      <c r="C48" s="135">
        <v>69.45</v>
      </c>
      <c r="D48" s="135">
        <v>97.23</v>
      </c>
      <c r="E48" s="134">
        <v>45</v>
      </c>
      <c r="F48" s="135">
        <v>70.61</v>
      </c>
      <c r="G48" s="135">
        <v>98.85</v>
      </c>
      <c r="H48" s="134">
        <v>45</v>
      </c>
      <c r="I48" s="135">
        <v>71.760000000000005</v>
      </c>
      <c r="J48" s="135">
        <v>100.47</v>
      </c>
      <c r="K48" s="134">
        <v>45</v>
      </c>
      <c r="L48" s="135">
        <v>72.92</v>
      </c>
      <c r="M48" s="135">
        <v>102.09</v>
      </c>
      <c r="N48" s="131">
        <v>45</v>
      </c>
      <c r="O48" s="136">
        <v>74.08</v>
      </c>
      <c r="P48" s="136">
        <v>103.71</v>
      </c>
      <c r="Q48" s="131">
        <v>45</v>
      </c>
      <c r="R48" s="136">
        <v>75.23</v>
      </c>
      <c r="S48" s="136">
        <v>105.32</v>
      </c>
    </row>
    <row r="49" spans="2:19">
      <c r="B49" s="131">
        <v>46</v>
      </c>
      <c r="C49" s="135">
        <v>70.98</v>
      </c>
      <c r="D49" s="135">
        <v>99.38</v>
      </c>
      <c r="E49" s="134">
        <v>46</v>
      </c>
      <c r="F49" s="135">
        <v>72.17</v>
      </c>
      <c r="G49" s="135">
        <v>101.03</v>
      </c>
      <c r="H49" s="134">
        <v>46</v>
      </c>
      <c r="I49" s="135">
        <v>73.349999999999994</v>
      </c>
      <c r="J49" s="135">
        <v>102.69</v>
      </c>
      <c r="K49" s="134">
        <v>46</v>
      </c>
      <c r="L49" s="135">
        <v>74.53</v>
      </c>
      <c r="M49" s="135">
        <v>104.34</v>
      </c>
      <c r="N49" s="131">
        <v>46</v>
      </c>
      <c r="O49" s="136">
        <v>75.709999999999994</v>
      </c>
      <c r="P49" s="136">
        <v>106</v>
      </c>
      <c r="Q49" s="131">
        <v>46</v>
      </c>
      <c r="R49" s="136">
        <v>76.89</v>
      </c>
      <c r="S49" s="136">
        <v>107.65</v>
      </c>
    </row>
    <row r="50" spans="2:19">
      <c r="B50" s="131">
        <v>47</v>
      </c>
      <c r="C50" s="135">
        <v>72.510000000000005</v>
      </c>
      <c r="D50" s="135">
        <v>101.52</v>
      </c>
      <c r="E50" s="134">
        <v>47</v>
      </c>
      <c r="F50" s="135">
        <v>73.72</v>
      </c>
      <c r="G50" s="135">
        <v>103.21</v>
      </c>
      <c r="H50" s="134">
        <v>47</v>
      </c>
      <c r="I50" s="135">
        <v>74.930000000000007</v>
      </c>
      <c r="J50" s="135">
        <v>104.9</v>
      </c>
      <c r="K50" s="134">
        <v>47</v>
      </c>
      <c r="L50" s="135">
        <v>76.13</v>
      </c>
      <c r="M50" s="135">
        <v>106.59</v>
      </c>
      <c r="N50" s="131">
        <v>47</v>
      </c>
      <c r="O50" s="136">
        <v>77.34</v>
      </c>
      <c r="P50" s="136">
        <v>108.28</v>
      </c>
      <c r="Q50" s="131">
        <v>47</v>
      </c>
      <c r="R50" s="136">
        <v>78.55</v>
      </c>
      <c r="S50" s="136">
        <v>109.97</v>
      </c>
    </row>
    <row r="51" spans="2:19">
      <c r="B51" s="131">
        <v>48</v>
      </c>
      <c r="C51" s="135">
        <v>74.03</v>
      </c>
      <c r="D51" s="135">
        <v>103.64</v>
      </c>
      <c r="E51" s="134">
        <v>48</v>
      </c>
      <c r="F51" s="135">
        <v>75.27</v>
      </c>
      <c r="G51" s="135">
        <v>105.37</v>
      </c>
      <c r="H51" s="134">
        <v>48</v>
      </c>
      <c r="I51" s="135">
        <v>76.5</v>
      </c>
      <c r="J51" s="135">
        <v>107.1</v>
      </c>
      <c r="K51" s="134">
        <v>48</v>
      </c>
      <c r="L51" s="135">
        <v>77.73</v>
      </c>
      <c r="M51" s="135">
        <v>108.83</v>
      </c>
      <c r="N51" s="131">
        <v>48</v>
      </c>
      <c r="O51" s="136">
        <v>78.97</v>
      </c>
      <c r="P51" s="136">
        <v>110.55</v>
      </c>
      <c r="Q51" s="131">
        <v>48</v>
      </c>
      <c r="R51" s="136">
        <v>80.2</v>
      </c>
      <c r="S51" s="136">
        <v>112.28</v>
      </c>
    </row>
    <row r="52" spans="2:19">
      <c r="B52" s="131">
        <v>49</v>
      </c>
      <c r="C52" s="135">
        <v>75.569999999999993</v>
      </c>
      <c r="D52" s="135">
        <v>105.79</v>
      </c>
      <c r="E52" s="134">
        <v>49</v>
      </c>
      <c r="F52" s="135">
        <v>76.83</v>
      </c>
      <c r="G52" s="135">
        <v>107.56</v>
      </c>
      <c r="H52" s="134">
        <v>49</v>
      </c>
      <c r="I52" s="135">
        <v>78.09</v>
      </c>
      <c r="J52" s="135">
        <v>109.32</v>
      </c>
      <c r="K52" s="134">
        <v>49</v>
      </c>
      <c r="L52" s="135">
        <v>79.349999999999994</v>
      </c>
      <c r="M52" s="135">
        <v>111.08</v>
      </c>
      <c r="N52" s="131">
        <v>49</v>
      </c>
      <c r="O52" s="136">
        <v>80.599999999999994</v>
      </c>
      <c r="P52" s="136">
        <v>112.85</v>
      </c>
      <c r="Q52" s="131">
        <v>49</v>
      </c>
      <c r="R52" s="136">
        <v>81.86</v>
      </c>
      <c r="S52" s="136">
        <v>114.61</v>
      </c>
    </row>
    <row r="53" spans="2:19">
      <c r="B53" s="131">
        <v>50</v>
      </c>
      <c r="C53" s="135">
        <v>77.099999999999994</v>
      </c>
      <c r="D53" s="135">
        <v>107.93</v>
      </c>
      <c r="E53" s="134">
        <v>50</v>
      </c>
      <c r="F53" s="135">
        <v>78.38</v>
      </c>
      <c r="G53" s="135">
        <v>109.73</v>
      </c>
      <c r="H53" s="134">
        <v>50</v>
      </c>
      <c r="I53" s="135">
        <v>79.67</v>
      </c>
      <c r="J53" s="135">
        <v>111.53</v>
      </c>
      <c r="K53" s="134">
        <v>50</v>
      </c>
      <c r="L53" s="135">
        <v>80.95</v>
      </c>
      <c r="M53" s="135">
        <v>113.33</v>
      </c>
      <c r="N53" s="131">
        <v>50</v>
      </c>
      <c r="O53" s="136">
        <v>82.24</v>
      </c>
      <c r="P53" s="136">
        <v>115.13</v>
      </c>
      <c r="Q53" s="131">
        <v>50</v>
      </c>
      <c r="R53" s="136">
        <v>83.52</v>
      </c>
      <c r="S53" s="136">
        <v>116.93</v>
      </c>
    </row>
    <row r="54" spans="2:19">
      <c r="B54" s="131">
        <v>51</v>
      </c>
      <c r="C54" s="135">
        <v>78.63</v>
      </c>
      <c r="D54" s="135">
        <v>110.08</v>
      </c>
      <c r="E54" s="134">
        <v>51</v>
      </c>
      <c r="F54" s="135">
        <v>79.94</v>
      </c>
      <c r="G54" s="135">
        <v>111.92</v>
      </c>
      <c r="H54" s="134">
        <v>51</v>
      </c>
      <c r="I54" s="135">
        <v>81.25</v>
      </c>
      <c r="J54" s="135">
        <v>113.75</v>
      </c>
      <c r="K54" s="134">
        <v>51</v>
      </c>
      <c r="L54" s="135">
        <v>82.56</v>
      </c>
      <c r="M54" s="135">
        <v>115.59</v>
      </c>
      <c r="N54" s="131">
        <v>51</v>
      </c>
      <c r="O54" s="136">
        <v>83.87</v>
      </c>
      <c r="P54" s="136">
        <v>117.42</v>
      </c>
      <c r="Q54" s="131">
        <v>51</v>
      </c>
      <c r="R54" s="136">
        <v>85.18</v>
      </c>
      <c r="S54" s="136">
        <v>119.26</v>
      </c>
    </row>
    <row r="55" spans="2:19">
      <c r="B55" s="131">
        <v>52</v>
      </c>
      <c r="C55" s="135">
        <v>80.150000000000006</v>
      </c>
      <c r="D55" s="135">
        <v>112.21</v>
      </c>
      <c r="E55" s="134">
        <v>52</v>
      </c>
      <c r="F55" s="135">
        <v>81.489999999999995</v>
      </c>
      <c r="G55" s="135">
        <v>114.08</v>
      </c>
      <c r="H55" s="134">
        <v>52</v>
      </c>
      <c r="I55" s="135">
        <v>82.82</v>
      </c>
      <c r="J55" s="135">
        <v>115.95</v>
      </c>
      <c r="K55" s="134">
        <v>52</v>
      </c>
      <c r="L55" s="135">
        <v>84.16</v>
      </c>
      <c r="M55" s="135">
        <v>117.83</v>
      </c>
      <c r="N55" s="131">
        <v>52</v>
      </c>
      <c r="O55" s="136">
        <v>85.5</v>
      </c>
      <c r="P55" s="136">
        <v>119.7</v>
      </c>
      <c r="Q55" s="131">
        <v>52</v>
      </c>
      <c r="R55" s="136">
        <v>86.83</v>
      </c>
      <c r="S55" s="136">
        <v>121.57</v>
      </c>
    </row>
    <row r="56" spans="2:19">
      <c r="B56" s="131">
        <v>53</v>
      </c>
      <c r="C56" s="135">
        <v>81.680000000000007</v>
      </c>
      <c r="D56" s="135">
        <v>114.35</v>
      </c>
      <c r="E56" s="134">
        <v>53</v>
      </c>
      <c r="F56" s="135">
        <v>83.04</v>
      </c>
      <c r="G56" s="135">
        <v>116.26</v>
      </c>
      <c r="H56" s="134">
        <v>53</v>
      </c>
      <c r="I56" s="135">
        <v>84.4</v>
      </c>
      <c r="J56" s="135">
        <v>118.16</v>
      </c>
      <c r="K56" s="134">
        <v>53</v>
      </c>
      <c r="L56" s="135">
        <v>85.77</v>
      </c>
      <c r="M56" s="135">
        <v>120.07</v>
      </c>
      <c r="N56" s="131">
        <v>53</v>
      </c>
      <c r="O56" s="136">
        <v>87.13</v>
      </c>
      <c r="P56" s="136">
        <v>121.98</v>
      </c>
      <c r="Q56" s="131">
        <v>53</v>
      </c>
      <c r="R56" s="136">
        <v>88.49</v>
      </c>
      <c r="S56" s="136">
        <v>123.89</v>
      </c>
    </row>
    <row r="57" spans="2:19">
      <c r="B57" s="131">
        <v>54</v>
      </c>
      <c r="C57" s="135">
        <v>83.21</v>
      </c>
      <c r="D57" s="135">
        <v>116.49</v>
      </c>
      <c r="E57" s="134">
        <v>54</v>
      </c>
      <c r="F57" s="135">
        <v>84.6</v>
      </c>
      <c r="G57" s="135">
        <v>118.44</v>
      </c>
      <c r="H57" s="134">
        <v>54</v>
      </c>
      <c r="I57" s="135">
        <v>85.99</v>
      </c>
      <c r="J57" s="135">
        <v>120.38</v>
      </c>
      <c r="K57" s="134">
        <v>54</v>
      </c>
      <c r="L57" s="135">
        <v>87.37</v>
      </c>
      <c r="M57" s="135">
        <v>122.32</v>
      </c>
      <c r="N57" s="131">
        <v>54</v>
      </c>
      <c r="O57" s="136">
        <v>88.76</v>
      </c>
      <c r="P57" s="136">
        <v>124.27</v>
      </c>
      <c r="Q57" s="131">
        <v>54</v>
      </c>
      <c r="R57" s="136">
        <v>90.15</v>
      </c>
      <c r="S57" s="136">
        <v>126.21</v>
      </c>
    </row>
    <row r="58" spans="2:19">
      <c r="B58" s="131">
        <v>55</v>
      </c>
      <c r="C58" s="135">
        <v>84.74</v>
      </c>
      <c r="D58" s="135">
        <v>118.64</v>
      </c>
      <c r="E58" s="134">
        <v>55</v>
      </c>
      <c r="F58" s="135">
        <v>86.16</v>
      </c>
      <c r="G58" s="135">
        <v>120.62</v>
      </c>
      <c r="H58" s="134">
        <v>55</v>
      </c>
      <c r="I58" s="135">
        <v>87.57</v>
      </c>
      <c r="J58" s="135">
        <v>122.6</v>
      </c>
      <c r="K58" s="134">
        <v>55</v>
      </c>
      <c r="L58" s="135">
        <v>88.99</v>
      </c>
      <c r="M58" s="135">
        <v>124.58</v>
      </c>
      <c r="N58" s="131">
        <v>55</v>
      </c>
      <c r="O58" s="136">
        <v>90.4</v>
      </c>
      <c r="P58" s="136">
        <v>126.56</v>
      </c>
      <c r="Q58" s="131">
        <v>55</v>
      </c>
      <c r="R58" s="136">
        <v>91.81</v>
      </c>
      <c r="S58" s="136">
        <v>128.54</v>
      </c>
    </row>
    <row r="59" spans="2:19">
      <c r="B59" s="131">
        <v>56</v>
      </c>
      <c r="C59" s="135">
        <v>86.27</v>
      </c>
      <c r="D59" s="135">
        <v>120.78</v>
      </c>
      <c r="E59" s="134">
        <v>56</v>
      </c>
      <c r="F59" s="135">
        <v>87.71</v>
      </c>
      <c r="G59" s="135">
        <v>122.79</v>
      </c>
      <c r="H59" s="134">
        <v>56</v>
      </c>
      <c r="I59" s="135">
        <v>89.15</v>
      </c>
      <c r="J59" s="135">
        <v>124.81</v>
      </c>
      <c r="K59" s="134">
        <v>56</v>
      </c>
      <c r="L59" s="135">
        <v>90.59</v>
      </c>
      <c r="M59" s="135">
        <v>126.82</v>
      </c>
      <c r="N59" s="131">
        <v>56</v>
      </c>
      <c r="O59" s="136">
        <v>92.03</v>
      </c>
      <c r="P59" s="136">
        <v>128.84</v>
      </c>
      <c r="Q59" s="131">
        <v>56</v>
      </c>
      <c r="R59" s="136">
        <v>93.46</v>
      </c>
      <c r="S59" s="136">
        <v>130.85</v>
      </c>
    </row>
    <row r="60" spans="2:19">
      <c r="B60" s="131">
        <v>57</v>
      </c>
      <c r="C60" s="135">
        <v>87.8</v>
      </c>
      <c r="D60" s="135">
        <v>122.91</v>
      </c>
      <c r="E60" s="134">
        <v>57</v>
      </c>
      <c r="F60" s="135">
        <v>89.26</v>
      </c>
      <c r="G60" s="135">
        <v>124.96</v>
      </c>
      <c r="H60" s="134">
        <v>57</v>
      </c>
      <c r="I60" s="135">
        <v>90.73</v>
      </c>
      <c r="J60" s="135">
        <v>127.02</v>
      </c>
      <c r="K60" s="134">
        <v>57</v>
      </c>
      <c r="L60" s="135">
        <v>92.19</v>
      </c>
      <c r="M60" s="135">
        <v>129.07</v>
      </c>
      <c r="N60" s="131">
        <v>57</v>
      </c>
      <c r="O60" s="136">
        <v>93.65</v>
      </c>
      <c r="P60" s="136">
        <v>131.12</v>
      </c>
      <c r="Q60" s="131">
        <v>57</v>
      </c>
      <c r="R60" s="136">
        <v>95.12</v>
      </c>
      <c r="S60" s="136">
        <v>133.16999999999999</v>
      </c>
    </row>
    <row r="61" spans="2:19">
      <c r="B61" s="131">
        <v>58</v>
      </c>
      <c r="C61" s="135">
        <v>89.33</v>
      </c>
      <c r="D61" s="135">
        <v>125.06</v>
      </c>
      <c r="E61" s="134">
        <v>58</v>
      </c>
      <c r="F61" s="135">
        <v>90.82</v>
      </c>
      <c r="G61" s="135">
        <v>127.14</v>
      </c>
      <c r="H61" s="134">
        <v>58</v>
      </c>
      <c r="I61" s="135">
        <v>92.31</v>
      </c>
      <c r="J61" s="135">
        <v>129.22999999999999</v>
      </c>
      <c r="K61" s="134">
        <v>58</v>
      </c>
      <c r="L61" s="135">
        <v>93.8</v>
      </c>
      <c r="M61" s="135">
        <v>131.32</v>
      </c>
      <c r="N61" s="131">
        <v>58</v>
      </c>
      <c r="O61" s="136">
        <v>95.29</v>
      </c>
      <c r="P61" s="136">
        <v>133.4</v>
      </c>
      <c r="Q61" s="131">
        <v>58</v>
      </c>
      <c r="R61" s="136">
        <v>96.78</v>
      </c>
      <c r="S61" s="136">
        <v>135.49</v>
      </c>
    </row>
    <row r="62" spans="2:19">
      <c r="B62" s="131">
        <v>59</v>
      </c>
      <c r="C62" s="135">
        <v>90.86</v>
      </c>
      <c r="D62" s="135">
        <v>127.2</v>
      </c>
      <c r="E62" s="134">
        <v>59</v>
      </c>
      <c r="F62" s="135">
        <v>92.38</v>
      </c>
      <c r="G62" s="135">
        <v>129.33000000000001</v>
      </c>
      <c r="H62" s="134">
        <v>59</v>
      </c>
      <c r="I62" s="135">
        <v>93.89</v>
      </c>
      <c r="J62" s="135">
        <v>131.44999999999999</v>
      </c>
      <c r="K62" s="134">
        <v>59</v>
      </c>
      <c r="L62" s="135">
        <v>95.41</v>
      </c>
      <c r="M62" s="135">
        <v>133.57</v>
      </c>
      <c r="N62" s="131">
        <v>59</v>
      </c>
      <c r="O62" s="136">
        <v>96.93</v>
      </c>
      <c r="P62" s="136">
        <v>135.69999999999999</v>
      </c>
      <c r="Q62" s="131">
        <v>59</v>
      </c>
      <c r="R62" s="136">
        <v>98.44</v>
      </c>
      <c r="S62" s="136">
        <v>137.82</v>
      </c>
    </row>
    <row r="63" spans="2:19">
      <c r="B63" s="131">
        <v>60</v>
      </c>
      <c r="C63" s="135">
        <v>92.4</v>
      </c>
      <c r="D63" s="135">
        <v>129.36000000000001</v>
      </c>
      <c r="E63" s="134">
        <v>60</v>
      </c>
      <c r="F63" s="135">
        <v>93.94</v>
      </c>
      <c r="G63" s="135">
        <v>131.52000000000001</v>
      </c>
      <c r="H63" s="134">
        <v>60</v>
      </c>
      <c r="I63" s="135">
        <v>95.48</v>
      </c>
      <c r="J63" s="135">
        <v>133.68</v>
      </c>
      <c r="K63" s="134">
        <v>60</v>
      </c>
      <c r="L63" s="135">
        <v>97.02</v>
      </c>
      <c r="M63" s="135">
        <v>135.83000000000001</v>
      </c>
      <c r="N63" s="131">
        <v>60</v>
      </c>
      <c r="O63" s="136">
        <v>98.57</v>
      </c>
      <c r="P63" s="136">
        <v>137.99</v>
      </c>
      <c r="Q63" s="131">
        <v>60</v>
      </c>
      <c r="R63" s="136">
        <v>100.11</v>
      </c>
      <c r="S63" s="136">
        <v>140.15</v>
      </c>
    </row>
    <row r="64" spans="2:19">
      <c r="B64" s="131">
        <v>61</v>
      </c>
      <c r="C64" s="135">
        <v>93.92</v>
      </c>
      <c r="D64" s="135">
        <v>131.49</v>
      </c>
      <c r="E64" s="134">
        <v>61</v>
      </c>
      <c r="F64" s="135">
        <v>95.49</v>
      </c>
      <c r="G64" s="135">
        <v>133.69</v>
      </c>
      <c r="H64" s="134">
        <v>61</v>
      </c>
      <c r="I64" s="135">
        <v>97.06</v>
      </c>
      <c r="J64" s="135">
        <v>135.88</v>
      </c>
      <c r="K64" s="134">
        <v>61</v>
      </c>
      <c r="L64" s="135">
        <v>98.63</v>
      </c>
      <c r="M64" s="135">
        <v>138.08000000000001</v>
      </c>
      <c r="N64" s="131">
        <v>61</v>
      </c>
      <c r="O64" s="136">
        <v>100.19</v>
      </c>
      <c r="P64" s="136">
        <v>140.27000000000001</v>
      </c>
      <c r="Q64" s="131">
        <v>61</v>
      </c>
      <c r="R64" s="136">
        <v>101.76</v>
      </c>
      <c r="S64" s="136">
        <v>142.47</v>
      </c>
    </row>
    <row r="65" spans="2:19">
      <c r="B65" s="131">
        <v>62</v>
      </c>
      <c r="C65" s="135">
        <v>95.45</v>
      </c>
      <c r="D65" s="135">
        <v>133.63</v>
      </c>
      <c r="E65" s="134">
        <v>62</v>
      </c>
      <c r="F65" s="135">
        <v>97.04</v>
      </c>
      <c r="G65" s="135">
        <v>135.86000000000001</v>
      </c>
      <c r="H65" s="134">
        <v>62</v>
      </c>
      <c r="I65" s="135">
        <v>98.64</v>
      </c>
      <c r="J65" s="135">
        <v>138.09</v>
      </c>
      <c r="K65" s="134">
        <v>62</v>
      </c>
      <c r="L65" s="135">
        <v>100.23</v>
      </c>
      <c r="M65" s="135">
        <v>140.32</v>
      </c>
      <c r="N65" s="131">
        <v>62</v>
      </c>
      <c r="O65" s="136">
        <v>101.82</v>
      </c>
      <c r="P65" s="136">
        <v>142.55000000000001</v>
      </c>
      <c r="Q65" s="131">
        <v>62</v>
      </c>
      <c r="R65" s="136">
        <v>103.42</v>
      </c>
      <c r="S65" s="136">
        <v>144.78</v>
      </c>
    </row>
    <row r="66" spans="2:19">
      <c r="B66" s="131">
        <v>63</v>
      </c>
      <c r="C66" s="135">
        <v>96.98</v>
      </c>
      <c r="D66" s="135">
        <v>135.77000000000001</v>
      </c>
      <c r="E66" s="134">
        <v>63</v>
      </c>
      <c r="F66" s="135">
        <v>98.6</v>
      </c>
      <c r="G66" s="135">
        <v>138.04</v>
      </c>
      <c r="H66" s="134">
        <v>63</v>
      </c>
      <c r="I66" s="135">
        <v>100.22</v>
      </c>
      <c r="J66" s="135">
        <v>140.31</v>
      </c>
      <c r="K66" s="134">
        <v>63</v>
      </c>
      <c r="L66" s="135">
        <v>101.84</v>
      </c>
      <c r="M66" s="135">
        <v>142.57</v>
      </c>
      <c r="N66" s="131">
        <v>63</v>
      </c>
      <c r="O66" s="136">
        <v>103.46</v>
      </c>
      <c r="P66" s="136">
        <v>144.84</v>
      </c>
      <c r="Q66" s="131">
        <v>63</v>
      </c>
      <c r="R66" s="136">
        <v>105.08</v>
      </c>
      <c r="S66" s="136">
        <v>147.11000000000001</v>
      </c>
    </row>
    <row r="67" spans="2:19">
      <c r="B67" s="131">
        <v>64</v>
      </c>
      <c r="C67" s="135">
        <v>98.51</v>
      </c>
      <c r="D67" s="135">
        <v>137.91999999999999</v>
      </c>
      <c r="E67" s="134">
        <v>64</v>
      </c>
      <c r="F67" s="135">
        <v>100.16</v>
      </c>
      <c r="G67" s="135">
        <v>140.22</v>
      </c>
      <c r="H67" s="134">
        <v>64</v>
      </c>
      <c r="I67" s="135">
        <v>101.8</v>
      </c>
      <c r="J67" s="135">
        <v>142.53</v>
      </c>
      <c r="K67" s="134">
        <v>64</v>
      </c>
      <c r="L67" s="135">
        <v>103.45</v>
      </c>
      <c r="M67" s="135">
        <v>144.83000000000001</v>
      </c>
      <c r="N67" s="131">
        <v>64</v>
      </c>
      <c r="O67" s="136">
        <v>105.09</v>
      </c>
      <c r="P67" s="136">
        <v>147.13</v>
      </c>
      <c r="Q67" s="131">
        <v>64</v>
      </c>
      <c r="R67" s="136">
        <v>106.74</v>
      </c>
      <c r="S67" s="136">
        <v>149.43</v>
      </c>
    </row>
    <row r="68" spans="2:19">
      <c r="B68" s="131">
        <v>65</v>
      </c>
      <c r="C68" s="135">
        <v>100.03</v>
      </c>
      <c r="D68" s="135">
        <v>140.04</v>
      </c>
      <c r="E68" s="134">
        <v>65</v>
      </c>
      <c r="F68" s="135">
        <v>101.7</v>
      </c>
      <c r="G68" s="135">
        <v>142.38</v>
      </c>
      <c r="H68" s="134">
        <v>65</v>
      </c>
      <c r="I68" s="135">
        <v>103.37</v>
      </c>
      <c r="J68" s="135">
        <v>144.72</v>
      </c>
      <c r="K68" s="134">
        <v>65</v>
      </c>
      <c r="L68" s="135">
        <v>105.04</v>
      </c>
      <c r="M68" s="135">
        <v>147.06</v>
      </c>
      <c r="N68" s="131">
        <v>65</v>
      </c>
      <c r="O68" s="136">
        <v>106.71</v>
      </c>
      <c r="P68" s="136">
        <v>149.4</v>
      </c>
      <c r="Q68" s="131">
        <v>65</v>
      </c>
      <c r="R68" s="136">
        <v>108.38</v>
      </c>
      <c r="S68" s="136">
        <v>151.74</v>
      </c>
    </row>
    <row r="69" spans="2:19">
      <c r="B69" s="131">
        <v>66</v>
      </c>
      <c r="C69" s="135">
        <v>101.57</v>
      </c>
      <c r="D69" s="135">
        <v>142.19999999999999</v>
      </c>
      <c r="E69" s="134">
        <v>66</v>
      </c>
      <c r="F69" s="135">
        <v>103.27</v>
      </c>
      <c r="G69" s="135">
        <v>144.58000000000001</v>
      </c>
      <c r="H69" s="134">
        <v>66</v>
      </c>
      <c r="I69" s="135">
        <v>104.96</v>
      </c>
      <c r="J69" s="135">
        <v>146.94999999999999</v>
      </c>
      <c r="K69" s="134">
        <v>66</v>
      </c>
      <c r="L69" s="135">
        <v>106.66</v>
      </c>
      <c r="M69" s="135">
        <v>149.33000000000001</v>
      </c>
      <c r="N69" s="131">
        <v>66</v>
      </c>
      <c r="O69" s="136">
        <v>108.36</v>
      </c>
      <c r="P69" s="136">
        <v>151.69999999999999</v>
      </c>
      <c r="Q69" s="131">
        <v>66</v>
      </c>
      <c r="R69" s="136">
        <v>110.05</v>
      </c>
      <c r="S69" s="136">
        <v>154.07</v>
      </c>
    </row>
    <row r="70" spans="2:19">
      <c r="B70" s="131">
        <v>67</v>
      </c>
      <c r="C70" s="135">
        <v>103.1</v>
      </c>
      <c r="D70" s="135">
        <v>144.33000000000001</v>
      </c>
      <c r="E70" s="134">
        <v>67</v>
      </c>
      <c r="F70" s="135">
        <v>104.82</v>
      </c>
      <c r="G70" s="135">
        <v>146.74</v>
      </c>
      <c r="H70" s="134">
        <v>67</v>
      </c>
      <c r="I70" s="135">
        <v>106.54</v>
      </c>
      <c r="J70" s="135">
        <v>149.15</v>
      </c>
      <c r="K70" s="134">
        <v>67</v>
      </c>
      <c r="L70" s="135">
        <v>108.26</v>
      </c>
      <c r="M70" s="135">
        <v>151.57</v>
      </c>
      <c r="N70" s="131">
        <v>67</v>
      </c>
      <c r="O70" s="136">
        <v>109.98</v>
      </c>
      <c r="P70" s="136">
        <v>153.97999999999999</v>
      </c>
      <c r="Q70" s="131">
        <v>67</v>
      </c>
      <c r="R70" s="136">
        <v>111.7</v>
      </c>
      <c r="S70" s="136">
        <v>156.38999999999999</v>
      </c>
    </row>
    <row r="71" spans="2:19">
      <c r="B71" s="131">
        <v>68</v>
      </c>
      <c r="C71" s="135">
        <v>104.62</v>
      </c>
      <c r="D71" s="135">
        <v>146.47</v>
      </c>
      <c r="E71" s="134">
        <v>68</v>
      </c>
      <c r="F71" s="135">
        <v>106.37</v>
      </c>
      <c r="G71" s="135">
        <v>148.91999999999999</v>
      </c>
      <c r="H71" s="134">
        <v>68</v>
      </c>
      <c r="I71" s="135">
        <v>108.12</v>
      </c>
      <c r="J71" s="135">
        <v>151.36000000000001</v>
      </c>
      <c r="K71" s="134">
        <v>68</v>
      </c>
      <c r="L71" s="135">
        <v>109.86</v>
      </c>
      <c r="M71" s="135">
        <v>153.81</v>
      </c>
      <c r="N71" s="131">
        <v>68</v>
      </c>
      <c r="O71" s="136">
        <v>111.61</v>
      </c>
      <c r="P71" s="136">
        <v>156.26</v>
      </c>
      <c r="Q71" s="131">
        <v>68</v>
      </c>
      <c r="R71" s="136">
        <v>113.36</v>
      </c>
      <c r="S71" s="136">
        <v>158.69999999999999</v>
      </c>
    </row>
    <row r="72" spans="2:19">
      <c r="B72" s="131">
        <v>69</v>
      </c>
      <c r="C72" s="135">
        <v>106.15</v>
      </c>
      <c r="D72" s="135">
        <v>148.61000000000001</v>
      </c>
      <c r="E72" s="134">
        <v>69</v>
      </c>
      <c r="F72" s="135">
        <v>107.92</v>
      </c>
      <c r="G72" s="135">
        <v>151.09</v>
      </c>
      <c r="H72" s="134">
        <v>69</v>
      </c>
      <c r="I72" s="135">
        <v>109.7</v>
      </c>
      <c r="J72" s="135">
        <v>153.58000000000001</v>
      </c>
      <c r="K72" s="134">
        <v>69</v>
      </c>
      <c r="L72" s="135">
        <v>111.47</v>
      </c>
      <c r="M72" s="135">
        <v>156.06</v>
      </c>
      <c r="N72" s="131">
        <v>69</v>
      </c>
      <c r="O72" s="136">
        <v>113.24</v>
      </c>
      <c r="P72" s="136">
        <v>158.54</v>
      </c>
      <c r="Q72" s="131">
        <v>69</v>
      </c>
      <c r="R72" s="136">
        <v>115.02</v>
      </c>
      <c r="S72" s="136">
        <v>161.02000000000001</v>
      </c>
    </row>
    <row r="73" spans="2:19">
      <c r="B73" s="131">
        <v>70</v>
      </c>
      <c r="C73" s="135">
        <v>107.68</v>
      </c>
      <c r="D73" s="135">
        <v>150.76</v>
      </c>
      <c r="E73" s="134">
        <v>70</v>
      </c>
      <c r="F73" s="135">
        <v>109.48</v>
      </c>
      <c r="G73" s="135">
        <v>153.27000000000001</v>
      </c>
      <c r="H73" s="134">
        <v>70</v>
      </c>
      <c r="I73" s="135">
        <v>111.28</v>
      </c>
      <c r="J73" s="135">
        <v>155.79</v>
      </c>
      <c r="K73" s="134">
        <v>70</v>
      </c>
      <c r="L73" s="135">
        <v>113.08</v>
      </c>
      <c r="M73" s="135">
        <v>158.31</v>
      </c>
      <c r="N73" s="131">
        <v>70</v>
      </c>
      <c r="O73" s="136">
        <v>114.88</v>
      </c>
      <c r="P73" s="136">
        <v>160.83000000000001</v>
      </c>
      <c r="Q73" s="131">
        <v>70</v>
      </c>
      <c r="R73" s="136">
        <v>116.68</v>
      </c>
      <c r="S73" s="136">
        <v>163.35</v>
      </c>
    </row>
    <row r="74" spans="2:19">
      <c r="B74" s="131">
        <v>71</v>
      </c>
      <c r="C74" s="135">
        <v>109.22</v>
      </c>
      <c r="D74" s="135">
        <v>152.9</v>
      </c>
      <c r="E74" s="134">
        <v>71</v>
      </c>
      <c r="F74" s="135">
        <v>111.04</v>
      </c>
      <c r="G74" s="135">
        <v>155.46</v>
      </c>
      <c r="H74" s="134">
        <v>71</v>
      </c>
      <c r="I74" s="135">
        <v>112.87</v>
      </c>
      <c r="J74" s="135">
        <v>158.01</v>
      </c>
      <c r="K74" s="134">
        <v>71</v>
      </c>
      <c r="L74" s="135">
        <v>114.69</v>
      </c>
      <c r="M74" s="135">
        <v>160.57</v>
      </c>
      <c r="N74" s="131">
        <v>71</v>
      </c>
      <c r="O74" s="136">
        <v>116.52</v>
      </c>
      <c r="P74" s="136">
        <v>163.12</v>
      </c>
      <c r="Q74" s="131">
        <v>71</v>
      </c>
      <c r="R74" s="136">
        <v>118.34</v>
      </c>
      <c r="S74" s="136">
        <v>165.68</v>
      </c>
    </row>
    <row r="75" spans="2:19">
      <c r="B75" s="131">
        <v>72</v>
      </c>
      <c r="C75" s="135">
        <v>110.76</v>
      </c>
      <c r="D75" s="135">
        <v>155.06</v>
      </c>
      <c r="E75" s="134">
        <v>72</v>
      </c>
      <c r="F75" s="135">
        <v>112.61</v>
      </c>
      <c r="G75" s="135">
        <v>157.65</v>
      </c>
      <c r="H75" s="134">
        <v>72</v>
      </c>
      <c r="I75" s="135">
        <v>114.46</v>
      </c>
      <c r="J75" s="135">
        <v>160.24</v>
      </c>
      <c r="K75" s="134">
        <v>72</v>
      </c>
      <c r="L75" s="135">
        <v>116.31</v>
      </c>
      <c r="M75" s="135">
        <v>162.83000000000001</v>
      </c>
      <c r="N75" s="131">
        <v>72</v>
      </c>
      <c r="O75" s="136">
        <v>118.16</v>
      </c>
      <c r="P75" s="136">
        <v>165.42</v>
      </c>
      <c r="Q75" s="131">
        <v>72</v>
      </c>
      <c r="R75" s="136">
        <v>120.01</v>
      </c>
      <c r="S75" s="136">
        <v>168.01</v>
      </c>
    </row>
    <row r="76" spans="2:19">
      <c r="B76" s="131">
        <v>73</v>
      </c>
      <c r="C76" s="135">
        <v>112.27</v>
      </c>
      <c r="D76" s="135">
        <v>157.18</v>
      </c>
      <c r="E76" s="134">
        <v>73</v>
      </c>
      <c r="F76" s="135">
        <v>114.15</v>
      </c>
      <c r="G76" s="135">
        <v>159.81</v>
      </c>
      <c r="H76" s="134">
        <v>73</v>
      </c>
      <c r="I76" s="135">
        <v>116.03</v>
      </c>
      <c r="J76" s="135">
        <v>162.44</v>
      </c>
      <c r="K76" s="134">
        <v>73</v>
      </c>
      <c r="L76" s="135">
        <v>117.9</v>
      </c>
      <c r="M76" s="135">
        <v>165.06</v>
      </c>
      <c r="N76" s="131">
        <v>73</v>
      </c>
      <c r="O76" s="136">
        <v>119.78</v>
      </c>
      <c r="P76" s="136">
        <v>167.69</v>
      </c>
      <c r="Q76" s="131">
        <v>73</v>
      </c>
      <c r="R76" s="136">
        <v>121.65</v>
      </c>
      <c r="S76" s="136">
        <v>170.31</v>
      </c>
    </row>
    <row r="77" spans="2:19">
      <c r="B77" s="131">
        <v>74</v>
      </c>
      <c r="C77" s="135">
        <v>113.82</v>
      </c>
      <c r="D77" s="135">
        <v>159.35</v>
      </c>
      <c r="E77" s="134">
        <v>74</v>
      </c>
      <c r="F77" s="135">
        <v>115.72</v>
      </c>
      <c r="G77" s="135">
        <v>162.01</v>
      </c>
      <c r="H77" s="134">
        <v>74</v>
      </c>
      <c r="I77" s="135">
        <v>117.62</v>
      </c>
      <c r="J77" s="135">
        <v>164.67</v>
      </c>
      <c r="K77" s="134">
        <v>74</v>
      </c>
      <c r="L77" s="135">
        <v>119.52</v>
      </c>
      <c r="M77" s="135">
        <v>167.33</v>
      </c>
      <c r="N77" s="131">
        <v>74</v>
      </c>
      <c r="O77" s="136">
        <v>121.43</v>
      </c>
      <c r="P77" s="136">
        <v>170</v>
      </c>
      <c r="Q77" s="131">
        <v>74</v>
      </c>
      <c r="R77" s="136">
        <v>123.33</v>
      </c>
      <c r="S77" s="136">
        <v>172.66</v>
      </c>
    </row>
    <row r="78" spans="2:19">
      <c r="B78" s="131">
        <v>75</v>
      </c>
      <c r="C78" s="135">
        <v>115.34</v>
      </c>
      <c r="D78" s="135">
        <v>161.47999999999999</v>
      </c>
      <c r="E78" s="134">
        <v>75</v>
      </c>
      <c r="F78" s="135">
        <v>117.27</v>
      </c>
      <c r="G78" s="135">
        <v>164.17</v>
      </c>
      <c r="H78" s="134">
        <v>75</v>
      </c>
      <c r="I78" s="135">
        <v>119.19</v>
      </c>
      <c r="J78" s="135">
        <v>166.87</v>
      </c>
      <c r="K78" s="134">
        <v>75</v>
      </c>
      <c r="L78" s="135">
        <v>121.12</v>
      </c>
      <c r="M78" s="135">
        <v>169.57</v>
      </c>
      <c r="N78" s="131">
        <v>75</v>
      </c>
      <c r="O78" s="136">
        <v>123.05</v>
      </c>
      <c r="P78" s="136">
        <v>172.27</v>
      </c>
      <c r="Q78" s="131">
        <v>75</v>
      </c>
      <c r="R78" s="136">
        <v>124.98</v>
      </c>
      <c r="S78" s="136">
        <v>174.97</v>
      </c>
    </row>
    <row r="79" spans="2:19">
      <c r="B79" s="131">
        <v>76</v>
      </c>
      <c r="C79" s="135">
        <v>116.86</v>
      </c>
      <c r="D79" s="135">
        <v>163.61000000000001</v>
      </c>
      <c r="E79" s="134">
        <v>76</v>
      </c>
      <c r="F79" s="135">
        <v>118.82</v>
      </c>
      <c r="G79" s="135">
        <v>166.34</v>
      </c>
      <c r="H79" s="134">
        <v>76</v>
      </c>
      <c r="I79" s="135">
        <v>120.77</v>
      </c>
      <c r="J79" s="135">
        <v>169.08</v>
      </c>
      <c r="K79" s="134">
        <v>76</v>
      </c>
      <c r="L79" s="135">
        <v>122.72</v>
      </c>
      <c r="M79" s="135">
        <v>171.81</v>
      </c>
      <c r="N79" s="131">
        <v>76</v>
      </c>
      <c r="O79" s="136">
        <v>124.68</v>
      </c>
      <c r="P79" s="136">
        <v>174.55</v>
      </c>
      <c r="Q79" s="131">
        <v>76</v>
      </c>
      <c r="R79" s="136">
        <v>126.63</v>
      </c>
      <c r="S79" s="136">
        <v>177.28</v>
      </c>
    </row>
    <row r="80" spans="2:19">
      <c r="B80" s="131">
        <v>77</v>
      </c>
      <c r="C80" s="135">
        <v>118.39</v>
      </c>
      <c r="D80" s="135">
        <v>165.75</v>
      </c>
      <c r="E80" s="134">
        <v>77</v>
      </c>
      <c r="F80" s="135">
        <v>120.37</v>
      </c>
      <c r="G80" s="135">
        <v>168.52</v>
      </c>
      <c r="H80" s="134">
        <v>77</v>
      </c>
      <c r="I80" s="135">
        <v>122.35</v>
      </c>
      <c r="J80" s="135">
        <v>171.29</v>
      </c>
      <c r="K80" s="134">
        <v>77</v>
      </c>
      <c r="L80" s="135">
        <v>124.33</v>
      </c>
      <c r="M80" s="135">
        <v>174.06</v>
      </c>
      <c r="N80" s="131">
        <v>77</v>
      </c>
      <c r="O80" s="136">
        <v>126.31</v>
      </c>
      <c r="P80" s="136">
        <v>176.83</v>
      </c>
      <c r="Q80" s="131">
        <v>77</v>
      </c>
      <c r="R80" s="136">
        <v>128.29</v>
      </c>
      <c r="S80" s="136">
        <v>179.6</v>
      </c>
    </row>
    <row r="81" spans="2:19">
      <c r="B81" s="131">
        <v>78</v>
      </c>
      <c r="C81" s="135">
        <v>119.92</v>
      </c>
      <c r="D81" s="135">
        <v>167.89</v>
      </c>
      <c r="E81" s="134">
        <v>78</v>
      </c>
      <c r="F81" s="135">
        <v>121.93</v>
      </c>
      <c r="G81" s="135">
        <v>170.7</v>
      </c>
      <c r="H81" s="134">
        <v>78</v>
      </c>
      <c r="I81" s="135">
        <v>123.93</v>
      </c>
      <c r="J81" s="135">
        <v>173.5</v>
      </c>
      <c r="K81" s="134">
        <v>78</v>
      </c>
      <c r="L81" s="135">
        <v>125.94</v>
      </c>
      <c r="M81" s="135">
        <v>176.31</v>
      </c>
      <c r="N81" s="131">
        <v>78</v>
      </c>
      <c r="O81" s="136">
        <v>127.94</v>
      </c>
      <c r="P81" s="136">
        <v>179.12</v>
      </c>
      <c r="Q81" s="131">
        <v>78</v>
      </c>
      <c r="R81" s="136">
        <v>129.94</v>
      </c>
      <c r="S81" s="136">
        <v>181.92</v>
      </c>
    </row>
    <row r="82" spans="2:19">
      <c r="B82" s="131">
        <v>79</v>
      </c>
      <c r="C82" s="135">
        <v>121.45</v>
      </c>
      <c r="D82" s="135">
        <v>170.04</v>
      </c>
      <c r="E82" s="134">
        <v>79</v>
      </c>
      <c r="F82" s="135">
        <v>123.48</v>
      </c>
      <c r="G82" s="135">
        <v>172.88</v>
      </c>
      <c r="H82" s="134">
        <v>79</v>
      </c>
      <c r="I82" s="135">
        <v>125.51</v>
      </c>
      <c r="J82" s="135">
        <v>175.72</v>
      </c>
      <c r="K82" s="134">
        <v>79</v>
      </c>
      <c r="L82" s="135">
        <v>127.54</v>
      </c>
      <c r="M82" s="135">
        <v>178.56</v>
      </c>
      <c r="N82" s="131">
        <v>79</v>
      </c>
      <c r="O82" s="136">
        <v>129.58000000000001</v>
      </c>
      <c r="P82" s="136">
        <v>181.41</v>
      </c>
      <c r="Q82" s="131">
        <v>79</v>
      </c>
      <c r="R82" s="136">
        <v>131.61000000000001</v>
      </c>
      <c r="S82" s="136">
        <v>184.25</v>
      </c>
    </row>
    <row r="83" spans="2:19">
      <c r="B83" s="131">
        <v>80</v>
      </c>
      <c r="C83" s="137">
        <v>122.99</v>
      </c>
      <c r="D83" s="137">
        <v>172.19</v>
      </c>
      <c r="E83" s="134">
        <v>80</v>
      </c>
      <c r="F83" s="137">
        <v>125.05</v>
      </c>
      <c r="G83" s="137">
        <v>175.06</v>
      </c>
      <c r="H83" s="134">
        <v>80</v>
      </c>
      <c r="I83" s="137">
        <v>127.1</v>
      </c>
      <c r="J83" s="137">
        <v>177.94</v>
      </c>
      <c r="K83" s="134">
        <v>80</v>
      </c>
      <c r="L83" s="137">
        <v>129.16</v>
      </c>
      <c r="M83" s="137">
        <v>180.82</v>
      </c>
      <c r="N83" s="131">
        <v>80</v>
      </c>
      <c r="O83" s="138">
        <v>131.21</v>
      </c>
      <c r="P83" s="138">
        <v>183.7</v>
      </c>
      <c r="Q83" s="131">
        <v>80</v>
      </c>
      <c r="R83" s="138">
        <v>133.27000000000001</v>
      </c>
      <c r="S83" s="138">
        <v>186.58</v>
      </c>
    </row>
    <row r="84" spans="2:19">
      <c r="B84" s="131">
        <v>81</v>
      </c>
      <c r="C84" s="132">
        <v>124.53</v>
      </c>
      <c r="D84" s="132">
        <v>174.34</v>
      </c>
      <c r="E84" s="134">
        <v>81</v>
      </c>
      <c r="F84" s="133">
        <v>126.61</v>
      </c>
      <c r="G84" s="132">
        <v>177.25</v>
      </c>
      <c r="H84" s="134">
        <v>81</v>
      </c>
      <c r="I84" s="133">
        <v>128.69</v>
      </c>
      <c r="J84" s="132">
        <v>180.17</v>
      </c>
      <c r="K84" s="134">
        <v>81</v>
      </c>
      <c r="L84" s="133">
        <v>130.77000000000001</v>
      </c>
      <c r="M84" s="132">
        <v>183.08</v>
      </c>
      <c r="N84" s="131">
        <v>81</v>
      </c>
      <c r="O84" s="132">
        <v>132.85</v>
      </c>
      <c r="P84" s="133">
        <v>186</v>
      </c>
      <c r="Q84" s="131">
        <v>81</v>
      </c>
      <c r="R84" s="132">
        <v>134.94</v>
      </c>
      <c r="S84" s="133">
        <v>188.91</v>
      </c>
    </row>
    <row r="85" spans="2:19">
      <c r="B85" s="131">
        <v>82</v>
      </c>
      <c r="C85" s="135">
        <v>126.04</v>
      </c>
      <c r="D85" s="135">
        <v>176.45</v>
      </c>
      <c r="E85" s="134">
        <v>82</v>
      </c>
      <c r="F85" s="136">
        <v>128.15</v>
      </c>
      <c r="G85" s="135">
        <v>179.4</v>
      </c>
      <c r="H85" s="134">
        <v>82</v>
      </c>
      <c r="I85" s="136">
        <v>130.25</v>
      </c>
      <c r="J85" s="135">
        <v>182.35</v>
      </c>
      <c r="K85" s="134">
        <v>82</v>
      </c>
      <c r="L85" s="136">
        <v>132.36000000000001</v>
      </c>
      <c r="M85" s="135">
        <v>185.3</v>
      </c>
      <c r="N85" s="131">
        <v>82</v>
      </c>
      <c r="O85" s="135">
        <v>134.47</v>
      </c>
      <c r="P85" s="136">
        <v>188.25</v>
      </c>
      <c r="Q85" s="131">
        <v>82</v>
      </c>
      <c r="R85" s="135">
        <v>136.57</v>
      </c>
      <c r="S85" s="136">
        <v>191.2</v>
      </c>
    </row>
    <row r="86" spans="2:19">
      <c r="B86" s="131">
        <v>83</v>
      </c>
      <c r="C86" s="135">
        <v>127.58</v>
      </c>
      <c r="D86" s="135">
        <v>178.61</v>
      </c>
      <c r="E86" s="134">
        <v>83</v>
      </c>
      <c r="F86" s="136">
        <v>129.72</v>
      </c>
      <c r="G86" s="135">
        <v>181.6</v>
      </c>
      <c r="H86" s="134">
        <v>83</v>
      </c>
      <c r="I86" s="136">
        <v>131.85</v>
      </c>
      <c r="J86" s="135">
        <v>184.59</v>
      </c>
      <c r="K86" s="134">
        <v>83</v>
      </c>
      <c r="L86" s="136">
        <v>133.97999999999999</v>
      </c>
      <c r="M86" s="135">
        <v>187.57</v>
      </c>
      <c r="N86" s="131">
        <v>83</v>
      </c>
      <c r="O86" s="135">
        <v>136.11000000000001</v>
      </c>
      <c r="P86" s="136">
        <v>190.56</v>
      </c>
      <c r="Q86" s="131">
        <v>83</v>
      </c>
      <c r="R86" s="135">
        <v>138.25</v>
      </c>
      <c r="S86" s="136">
        <v>193.55</v>
      </c>
    </row>
    <row r="87" spans="2:19">
      <c r="B87" s="131">
        <v>84</v>
      </c>
      <c r="C87" s="135">
        <v>129.1</v>
      </c>
      <c r="D87" s="135">
        <v>180.73</v>
      </c>
      <c r="E87" s="134">
        <v>84</v>
      </c>
      <c r="F87" s="136">
        <v>131.26</v>
      </c>
      <c r="G87" s="135">
        <v>183.76</v>
      </c>
      <c r="H87" s="134">
        <v>84</v>
      </c>
      <c r="I87" s="136">
        <v>133.41</v>
      </c>
      <c r="J87" s="135">
        <v>186.78</v>
      </c>
      <c r="K87" s="134">
        <v>84</v>
      </c>
      <c r="L87" s="136">
        <v>135.57</v>
      </c>
      <c r="M87" s="135">
        <v>189.8</v>
      </c>
      <c r="N87" s="131">
        <v>84</v>
      </c>
      <c r="O87" s="135">
        <v>137.72999999999999</v>
      </c>
      <c r="P87" s="136">
        <v>192.82</v>
      </c>
      <c r="Q87" s="131">
        <v>84</v>
      </c>
      <c r="R87" s="135">
        <v>139.88999999999999</v>
      </c>
      <c r="S87" s="136">
        <v>195.85</v>
      </c>
    </row>
    <row r="88" spans="2:19">
      <c r="B88" s="131">
        <v>85</v>
      </c>
      <c r="C88" s="135">
        <v>130.65</v>
      </c>
      <c r="D88" s="135">
        <v>182.9</v>
      </c>
      <c r="E88" s="134">
        <v>85</v>
      </c>
      <c r="F88" s="136">
        <v>132.83000000000001</v>
      </c>
      <c r="G88" s="135">
        <v>185.96</v>
      </c>
      <c r="H88" s="134">
        <v>85</v>
      </c>
      <c r="I88" s="136">
        <v>135.02000000000001</v>
      </c>
      <c r="J88" s="135">
        <v>189.02</v>
      </c>
      <c r="K88" s="134">
        <v>85</v>
      </c>
      <c r="L88" s="136">
        <v>137.19999999999999</v>
      </c>
      <c r="M88" s="135">
        <v>192.08</v>
      </c>
      <c r="N88" s="131">
        <v>85</v>
      </c>
      <c r="O88" s="135">
        <v>139.38</v>
      </c>
      <c r="P88" s="136">
        <v>195.14</v>
      </c>
      <c r="Q88" s="131">
        <v>85</v>
      </c>
      <c r="R88" s="135">
        <v>141.57</v>
      </c>
      <c r="S88" s="136">
        <v>198.2</v>
      </c>
    </row>
    <row r="89" spans="2:19">
      <c r="B89" s="131">
        <v>86</v>
      </c>
      <c r="C89" s="135">
        <v>132.16999999999999</v>
      </c>
      <c r="D89" s="135">
        <v>185.03</v>
      </c>
      <c r="E89" s="134">
        <v>86</v>
      </c>
      <c r="F89" s="136">
        <v>134.38</v>
      </c>
      <c r="G89" s="135">
        <v>188.13</v>
      </c>
      <c r="H89" s="134">
        <v>86</v>
      </c>
      <c r="I89" s="136">
        <v>136.59</v>
      </c>
      <c r="J89" s="135">
        <v>191.22</v>
      </c>
      <c r="K89" s="134">
        <v>86</v>
      </c>
      <c r="L89" s="136">
        <v>138.80000000000001</v>
      </c>
      <c r="M89" s="135">
        <v>194.31</v>
      </c>
      <c r="N89" s="131">
        <v>86</v>
      </c>
      <c r="O89" s="135">
        <v>141.01</v>
      </c>
      <c r="P89" s="136">
        <v>197.41</v>
      </c>
      <c r="Q89" s="131">
        <v>86</v>
      </c>
      <c r="R89" s="135">
        <v>143.22</v>
      </c>
      <c r="S89" s="136">
        <v>200.5</v>
      </c>
    </row>
    <row r="90" spans="2:19">
      <c r="B90" s="131">
        <v>87</v>
      </c>
      <c r="C90" s="135">
        <v>133.69</v>
      </c>
      <c r="D90" s="135">
        <v>187.16</v>
      </c>
      <c r="E90" s="134">
        <v>87</v>
      </c>
      <c r="F90" s="136">
        <v>135.91999999999999</v>
      </c>
      <c r="G90" s="135">
        <v>190.29</v>
      </c>
      <c r="H90" s="134">
        <v>87</v>
      </c>
      <c r="I90" s="136">
        <v>138.16</v>
      </c>
      <c r="J90" s="135">
        <v>193.42</v>
      </c>
      <c r="K90" s="134">
        <v>87</v>
      </c>
      <c r="L90" s="136">
        <v>140.38999999999999</v>
      </c>
      <c r="M90" s="135">
        <v>196.55</v>
      </c>
      <c r="N90" s="131">
        <v>87</v>
      </c>
      <c r="O90" s="135">
        <v>142.63</v>
      </c>
      <c r="P90" s="136">
        <v>199.68</v>
      </c>
      <c r="Q90" s="131">
        <v>87</v>
      </c>
      <c r="R90" s="135">
        <v>144.87</v>
      </c>
      <c r="S90" s="136">
        <v>202.81</v>
      </c>
    </row>
    <row r="91" spans="2:19">
      <c r="B91" s="131">
        <v>88</v>
      </c>
      <c r="C91" s="135">
        <v>135.21</v>
      </c>
      <c r="D91" s="135">
        <v>189.29</v>
      </c>
      <c r="E91" s="134">
        <v>88</v>
      </c>
      <c r="F91" s="136">
        <v>137.47</v>
      </c>
      <c r="G91" s="135">
        <v>192.46</v>
      </c>
      <c r="H91" s="134">
        <v>88</v>
      </c>
      <c r="I91" s="136">
        <v>139.72999999999999</v>
      </c>
      <c r="J91" s="135">
        <v>195.63</v>
      </c>
      <c r="K91" s="134">
        <v>88</v>
      </c>
      <c r="L91" s="136">
        <v>141.99</v>
      </c>
      <c r="M91" s="135">
        <v>198.79</v>
      </c>
      <c r="N91" s="131">
        <v>88</v>
      </c>
      <c r="O91" s="135">
        <v>144.26</v>
      </c>
      <c r="P91" s="136">
        <v>201.96</v>
      </c>
      <c r="Q91" s="131">
        <v>88</v>
      </c>
      <c r="R91" s="135">
        <v>146.52000000000001</v>
      </c>
      <c r="S91" s="136">
        <v>205.12</v>
      </c>
    </row>
    <row r="92" spans="2:19">
      <c r="B92" s="131">
        <v>89</v>
      </c>
      <c r="C92" s="135">
        <v>136.72999999999999</v>
      </c>
      <c r="D92" s="135">
        <v>191.43</v>
      </c>
      <c r="E92" s="134">
        <v>89</v>
      </c>
      <c r="F92" s="136">
        <v>139.02000000000001</v>
      </c>
      <c r="G92" s="135">
        <v>194.63</v>
      </c>
      <c r="H92" s="134">
        <v>89</v>
      </c>
      <c r="I92" s="136">
        <v>141.31</v>
      </c>
      <c r="J92" s="135">
        <v>197.83</v>
      </c>
      <c r="K92" s="134">
        <v>89</v>
      </c>
      <c r="L92" s="136">
        <v>143.6</v>
      </c>
      <c r="M92" s="135">
        <v>201.03</v>
      </c>
      <c r="N92" s="131">
        <v>89</v>
      </c>
      <c r="O92" s="135">
        <v>145.88</v>
      </c>
      <c r="P92" s="136">
        <v>204.24</v>
      </c>
      <c r="Q92" s="131">
        <v>89</v>
      </c>
      <c r="R92" s="135">
        <v>148.16999999999999</v>
      </c>
      <c r="S92" s="136">
        <v>207.44</v>
      </c>
    </row>
    <row r="93" spans="2:19">
      <c r="B93" s="131">
        <v>90</v>
      </c>
      <c r="C93" s="135">
        <v>138.30000000000001</v>
      </c>
      <c r="D93" s="135">
        <v>193.62</v>
      </c>
      <c r="E93" s="134">
        <v>90</v>
      </c>
      <c r="F93" s="136">
        <v>140.61000000000001</v>
      </c>
      <c r="G93" s="135">
        <v>196.86</v>
      </c>
      <c r="H93" s="134">
        <v>90</v>
      </c>
      <c r="I93" s="136">
        <v>142.93</v>
      </c>
      <c r="J93" s="135">
        <v>200.1</v>
      </c>
      <c r="K93" s="134">
        <v>90</v>
      </c>
      <c r="L93" s="136">
        <v>145.24</v>
      </c>
      <c r="M93" s="135">
        <v>203.33</v>
      </c>
      <c r="N93" s="131">
        <v>90</v>
      </c>
      <c r="O93" s="135">
        <v>147.55000000000001</v>
      </c>
      <c r="P93" s="136">
        <v>206.57</v>
      </c>
      <c r="Q93" s="131">
        <v>90</v>
      </c>
      <c r="R93" s="135">
        <v>149.86000000000001</v>
      </c>
      <c r="S93" s="136">
        <v>209.81</v>
      </c>
    </row>
    <row r="94" spans="2:19">
      <c r="B94" s="131">
        <v>91</v>
      </c>
      <c r="C94" s="135">
        <v>139.83000000000001</v>
      </c>
      <c r="D94" s="135">
        <v>195.76</v>
      </c>
      <c r="E94" s="134">
        <v>91</v>
      </c>
      <c r="F94" s="136">
        <v>142.16999999999999</v>
      </c>
      <c r="G94" s="135">
        <v>199.04</v>
      </c>
      <c r="H94" s="134">
        <v>91</v>
      </c>
      <c r="I94" s="136">
        <v>144.51</v>
      </c>
      <c r="J94" s="135">
        <v>202.31</v>
      </c>
      <c r="K94" s="134">
        <v>91</v>
      </c>
      <c r="L94" s="136">
        <v>146.85</v>
      </c>
      <c r="M94" s="135">
        <v>205.59</v>
      </c>
      <c r="N94" s="131">
        <v>91</v>
      </c>
      <c r="O94" s="135">
        <v>149.19</v>
      </c>
      <c r="P94" s="136">
        <v>208.86</v>
      </c>
      <c r="Q94" s="131">
        <v>91</v>
      </c>
      <c r="R94" s="135">
        <v>151.52000000000001</v>
      </c>
      <c r="S94" s="136">
        <v>212.13</v>
      </c>
    </row>
    <row r="95" spans="2:19">
      <c r="B95" s="131">
        <v>92</v>
      </c>
      <c r="C95" s="135">
        <v>141.32</v>
      </c>
      <c r="D95" s="135">
        <v>197.85</v>
      </c>
      <c r="E95" s="134">
        <v>92</v>
      </c>
      <c r="F95" s="136">
        <v>143.69</v>
      </c>
      <c r="G95" s="135">
        <v>201.16</v>
      </c>
      <c r="H95" s="134">
        <v>92</v>
      </c>
      <c r="I95" s="136">
        <v>146.05000000000001</v>
      </c>
      <c r="J95" s="135">
        <v>204.47</v>
      </c>
      <c r="K95" s="134">
        <v>92</v>
      </c>
      <c r="L95" s="136">
        <v>148.41999999999999</v>
      </c>
      <c r="M95" s="135">
        <v>207.78</v>
      </c>
      <c r="N95" s="131">
        <v>92</v>
      </c>
      <c r="O95" s="135">
        <v>150.78</v>
      </c>
      <c r="P95" s="136">
        <v>211.09</v>
      </c>
      <c r="Q95" s="131">
        <v>92</v>
      </c>
      <c r="R95" s="135">
        <v>153.15</v>
      </c>
      <c r="S95" s="136">
        <v>214.4</v>
      </c>
    </row>
    <row r="96" spans="2:19">
      <c r="B96" s="131">
        <v>93</v>
      </c>
      <c r="C96" s="135">
        <v>142.86000000000001</v>
      </c>
      <c r="D96" s="135">
        <v>200</v>
      </c>
      <c r="E96" s="134">
        <v>93</v>
      </c>
      <c r="F96" s="136">
        <v>145.25</v>
      </c>
      <c r="G96" s="135">
        <v>203.35</v>
      </c>
      <c r="H96" s="134">
        <v>93</v>
      </c>
      <c r="I96" s="136">
        <v>147.63999999999999</v>
      </c>
      <c r="J96" s="135">
        <v>206.7</v>
      </c>
      <c r="K96" s="134">
        <v>93</v>
      </c>
      <c r="L96" s="136">
        <v>150.03</v>
      </c>
      <c r="M96" s="135">
        <v>210.04</v>
      </c>
      <c r="N96" s="131">
        <v>93</v>
      </c>
      <c r="O96" s="135">
        <v>152.41999999999999</v>
      </c>
      <c r="P96" s="136">
        <v>213.39</v>
      </c>
      <c r="Q96" s="131">
        <v>93</v>
      </c>
      <c r="R96" s="135">
        <v>154.81</v>
      </c>
      <c r="S96" s="136">
        <v>216.73</v>
      </c>
    </row>
    <row r="97" spans="2:19">
      <c r="B97" s="131">
        <v>94</v>
      </c>
      <c r="C97" s="135">
        <v>144.4</v>
      </c>
      <c r="D97" s="135">
        <v>202.16</v>
      </c>
      <c r="E97" s="134">
        <v>94</v>
      </c>
      <c r="F97" s="136">
        <v>146.81</v>
      </c>
      <c r="G97" s="135">
        <v>205.54</v>
      </c>
      <c r="H97" s="134">
        <v>94</v>
      </c>
      <c r="I97" s="136">
        <v>149.22999999999999</v>
      </c>
      <c r="J97" s="135">
        <v>208.92</v>
      </c>
      <c r="K97" s="134">
        <v>94</v>
      </c>
      <c r="L97" s="136">
        <v>151.63999999999999</v>
      </c>
      <c r="M97" s="135">
        <v>212.3</v>
      </c>
      <c r="N97" s="131">
        <v>94</v>
      </c>
      <c r="O97" s="135">
        <v>154.06</v>
      </c>
      <c r="P97" s="136">
        <v>215.68</v>
      </c>
      <c r="Q97" s="131">
        <v>94</v>
      </c>
      <c r="R97" s="135">
        <v>156.47999999999999</v>
      </c>
      <c r="S97" s="136">
        <v>219.07</v>
      </c>
    </row>
    <row r="98" spans="2:19">
      <c r="B98" s="131">
        <v>95</v>
      </c>
      <c r="C98" s="135">
        <v>145.94</v>
      </c>
      <c r="D98" s="135">
        <v>204.31</v>
      </c>
      <c r="E98" s="134">
        <v>95</v>
      </c>
      <c r="F98" s="136">
        <v>148.38</v>
      </c>
      <c r="G98" s="135">
        <v>207.73</v>
      </c>
      <c r="H98" s="134">
        <v>95</v>
      </c>
      <c r="I98" s="136">
        <v>150.82</v>
      </c>
      <c r="J98" s="135">
        <v>211.15</v>
      </c>
      <c r="K98" s="134">
        <v>95</v>
      </c>
      <c r="L98" s="136">
        <v>153.26</v>
      </c>
      <c r="M98" s="135">
        <v>214.57</v>
      </c>
      <c r="N98" s="131">
        <v>95</v>
      </c>
      <c r="O98" s="135">
        <v>155.69999999999999</v>
      </c>
      <c r="P98" s="136">
        <v>217.98</v>
      </c>
      <c r="Q98" s="131">
        <v>95</v>
      </c>
      <c r="R98" s="135">
        <v>158.13999999999999</v>
      </c>
      <c r="S98" s="136">
        <v>221.4</v>
      </c>
    </row>
    <row r="99" spans="2:19">
      <c r="B99" s="131">
        <v>96</v>
      </c>
      <c r="C99" s="135">
        <v>147.47999999999999</v>
      </c>
      <c r="D99" s="135">
        <v>206.47</v>
      </c>
      <c r="E99" s="134">
        <v>96</v>
      </c>
      <c r="F99" s="136">
        <v>149.94999999999999</v>
      </c>
      <c r="G99" s="135">
        <v>209.93</v>
      </c>
      <c r="H99" s="134">
        <v>96</v>
      </c>
      <c r="I99" s="136">
        <v>152.41</v>
      </c>
      <c r="J99" s="135">
        <v>213.38</v>
      </c>
      <c r="K99" s="134">
        <v>96</v>
      </c>
      <c r="L99" s="136">
        <v>154.88</v>
      </c>
      <c r="M99" s="135">
        <v>216.83</v>
      </c>
      <c r="N99" s="131">
        <v>96</v>
      </c>
      <c r="O99" s="135">
        <v>157.35</v>
      </c>
      <c r="P99" s="136">
        <v>220.29</v>
      </c>
      <c r="Q99" s="131">
        <v>96</v>
      </c>
      <c r="R99" s="135">
        <v>159.82</v>
      </c>
      <c r="S99" s="136">
        <v>223.74</v>
      </c>
    </row>
    <row r="100" spans="2:19">
      <c r="B100" s="131">
        <v>97</v>
      </c>
      <c r="C100" s="135">
        <v>148.97999999999999</v>
      </c>
      <c r="D100" s="135">
        <v>208.57</v>
      </c>
      <c r="E100" s="134">
        <v>97</v>
      </c>
      <c r="F100" s="136">
        <v>151.47</v>
      </c>
      <c r="G100" s="135">
        <v>212.06</v>
      </c>
      <c r="H100" s="134">
        <v>97</v>
      </c>
      <c r="I100" s="136">
        <v>153.97</v>
      </c>
      <c r="J100" s="135">
        <v>215.55</v>
      </c>
      <c r="K100" s="134">
        <v>97</v>
      </c>
      <c r="L100" s="136">
        <v>156.46</v>
      </c>
      <c r="M100" s="135">
        <v>219.04</v>
      </c>
      <c r="N100" s="131">
        <v>97</v>
      </c>
      <c r="O100" s="135">
        <v>158.94999999999999</v>
      </c>
      <c r="P100" s="136">
        <v>222.53</v>
      </c>
      <c r="Q100" s="131">
        <v>97</v>
      </c>
      <c r="R100" s="135">
        <v>161.44999999999999</v>
      </c>
      <c r="S100" s="136">
        <v>226.02</v>
      </c>
    </row>
    <row r="101" spans="2:19">
      <c r="B101" s="131">
        <v>98</v>
      </c>
      <c r="C101" s="135">
        <v>150.53</v>
      </c>
      <c r="D101" s="135">
        <v>210.74</v>
      </c>
      <c r="E101" s="134">
        <v>98</v>
      </c>
      <c r="F101" s="136">
        <v>153.05000000000001</v>
      </c>
      <c r="G101" s="135">
        <v>214.27</v>
      </c>
      <c r="H101" s="134">
        <v>98</v>
      </c>
      <c r="I101" s="136">
        <v>155.57</v>
      </c>
      <c r="J101" s="135">
        <v>217.79</v>
      </c>
      <c r="K101" s="134">
        <v>98</v>
      </c>
      <c r="L101" s="136">
        <v>158.09</v>
      </c>
      <c r="M101" s="135">
        <v>221.32</v>
      </c>
      <c r="N101" s="131">
        <v>98</v>
      </c>
      <c r="O101" s="135">
        <v>160.6</v>
      </c>
      <c r="P101" s="136">
        <v>224.85</v>
      </c>
      <c r="Q101" s="131">
        <v>98</v>
      </c>
      <c r="R101" s="135">
        <v>163.12</v>
      </c>
      <c r="S101" s="136">
        <v>228.37</v>
      </c>
    </row>
    <row r="102" spans="2:19">
      <c r="B102" s="131">
        <v>99</v>
      </c>
      <c r="C102" s="135">
        <v>152.03</v>
      </c>
      <c r="D102" s="135">
        <v>212.85</v>
      </c>
      <c r="E102" s="134">
        <v>99</v>
      </c>
      <c r="F102" s="136">
        <v>154.58000000000001</v>
      </c>
      <c r="G102" s="135">
        <v>216.41</v>
      </c>
      <c r="H102" s="134">
        <v>99</v>
      </c>
      <c r="I102" s="136">
        <v>157.12</v>
      </c>
      <c r="J102" s="135">
        <v>219.97</v>
      </c>
      <c r="K102" s="134">
        <v>99</v>
      </c>
      <c r="L102" s="136">
        <v>159.66999999999999</v>
      </c>
      <c r="M102" s="135">
        <v>223.53</v>
      </c>
      <c r="N102" s="131">
        <v>99</v>
      </c>
      <c r="O102" s="135">
        <v>162.21</v>
      </c>
      <c r="P102" s="136">
        <v>227.1</v>
      </c>
      <c r="Q102" s="131">
        <v>99</v>
      </c>
      <c r="R102" s="135">
        <v>164.76</v>
      </c>
      <c r="S102" s="136">
        <v>230.66</v>
      </c>
    </row>
    <row r="103" spans="2:19">
      <c r="B103" s="131">
        <v>100</v>
      </c>
      <c r="C103" s="135">
        <v>153.59</v>
      </c>
      <c r="D103" s="135">
        <v>215.02</v>
      </c>
      <c r="E103" s="134">
        <v>100</v>
      </c>
      <c r="F103" s="136">
        <v>156.16</v>
      </c>
      <c r="G103" s="135">
        <v>218.62</v>
      </c>
      <c r="H103" s="134">
        <v>100</v>
      </c>
      <c r="I103" s="136">
        <v>158.72999999999999</v>
      </c>
      <c r="J103" s="135">
        <v>222.22</v>
      </c>
      <c r="K103" s="134">
        <v>100</v>
      </c>
      <c r="L103" s="136">
        <v>161.30000000000001</v>
      </c>
      <c r="M103" s="135">
        <v>225.82</v>
      </c>
      <c r="N103" s="131">
        <v>100</v>
      </c>
      <c r="O103" s="135">
        <v>163.87</v>
      </c>
      <c r="P103" s="136">
        <v>229.41</v>
      </c>
      <c r="Q103" s="131">
        <v>100</v>
      </c>
      <c r="R103" s="135">
        <v>166.44</v>
      </c>
      <c r="S103" s="136">
        <v>233.01</v>
      </c>
    </row>
    <row r="104" spans="2:19">
      <c r="B104" s="131">
        <v>101</v>
      </c>
      <c r="C104" s="135">
        <v>155.1</v>
      </c>
      <c r="D104" s="135">
        <v>217.14</v>
      </c>
      <c r="E104" s="134">
        <v>101</v>
      </c>
      <c r="F104" s="136">
        <v>157.69</v>
      </c>
      <c r="G104" s="135">
        <v>220.77</v>
      </c>
      <c r="H104" s="134">
        <v>101</v>
      </c>
      <c r="I104" s="136">
        <v>160.29</v>
      </c>
      <c r="J104" s="135">
        <v>224.4</v>
      </c>
      <c r="K104" s="134">
        <v>101</v>
      </c>
      <c r="L104" s="136">
        <v>162.88</v>
      </c>
      <c r="M104" s="135">
        <v>228.04</v>
      </c>
      <c r="N104" s="131">
        <v>101</v>
      </c>
      <c r="O104" s="135">
        <v>165.48</v>
      </c>
      <c r="P104" s="136">
        <v>231.67</v>
      </c>
      <c r="Q104" s="131">
        <v>101</v>
      </c>
      <c r="R104" s="135">
        <v>168.07</v>
      </c>
      <c r="S104" s="136">
        <v>235.3</v>
      </c>
    </row>
    <row r="105" spans="2:19">
      <c r="B105" s="131">
        <v>102</v>
      </c>
      <c r="C105" s="135">
        <v>156.65</v>
      </c>
      <c r="D105" s="135">
        <v>219.32</v>
      </c>
      <c r="E105" s="134">
        <v>102</v>
      </c>
      <c r="F105" s="136">
        <v>159.28</v>
      </c>
      <c r="G105" s="135">
        <v>222.99</v>
      </c>
      <c r="H105" s="134">
        <v>102</v>
      </c>
      <c r="I105" s="136">
        <v>161.9</v>
      </c>
      <c r="J105" s="135">
        <v>226.66</v>
      </c>
      <c r="K105" s="134">
        <v>102</v>
      </c>
      <c r="L105" s="136">
        <v>164.52</v>
      </c>
      <c r="M105" s="135">
        <v>230.33</v>
      </c>
      <c r="N105" s="131">
        <v>102</v>
      </c>
      <c r="O105" s="135">
        <v>167.14</v>
      </c>
      <c r="P105" s="136">
        <v>234</v>
      </c>
      <c r="Q105" s="131">
        <v>102</v>
      </c>
      <c r="R105" s="135">
        <v>169.76</v>
      </c>
      <c r="S105" s="136">
        <v>237.67</v>
      </c>
    </row>
    <row r="106" spans="2:19">
      <c r="B106" s="131">
        <v>103</v>
      </c>
      <c r="C106" s="135">
        <v>158.16999999999999</v>
      </c>
      <c r="D106" s="135">
        <v>221.43</v>
      </c>
      <c r="E106" s="134">
        <v>103</v>
      </c>
      <c r="F106" s="136">
        <v>160.81</v>
      </c>
      <c r="G106" s="135">
        <v>225.14</v>
      </c>
      <c r="H106" s="134">
        <v>103</v>
      </c>
      <c r="I106" s="136">
        <v>163.46</v>
      </c>
      <c r="J106" s="135">
        <v>228.85</v>
      </c>
      <c r="K106" s="134">
        <v>103</v>
      </c>
      <c r="L106" s="136">
        <v>166.11</v>
      </c>
      <c r="M106" s="135">
        <v>232.55</v>
      </c>
      <c r="N106" s="131">
        <v>103</v>
      </c>
      <c r="O106" s="135">
        <v>168.76</v>
      </c>
      <c r="P106" s="136">
        <v>236.26</v>
      </c>
      <c r="Q106" s="131">
        <v>103</v>
      </c>
      <c r="R106" s="135">
        <v>171.4</v>
      </c>
      <c r="S106" s="136">
        <v>239.96</v>
      </c>
    </row>
    <row r="107" spans="2:19">
      <c r="B107" s="131">
        <v>104</v>
      </c>
      <c r="C107" s="135">
        <v>159.68</v>
      </c>
      <c r="D107" s="135">
        <v>223.55</v>
      </c>
      <c r="E107" s="134">
        <v>104</v>
      </c>
      <c r="F107" s="136">
        <v>162.35</v>
      </c>
      <c r="G107" s="135">
        <v>227.3</v>
      </c>
      <c r="H107" s="134">
        <v>104</v>
      </c>
      <c r="I107" s="136">
        <v>165.03</v>
      </c>
      <c r="J107" s="135">
        <v>231.04</v>
      </c>
      <c r="K107" s="134">
        <v>104</v>
      </c>
      <c r="L107" s="136">
        <v>167.7</v>
      </c>
      <c r="M107" s="135">
        <v>234.78</v>
      </c>
      <c r="N107" s="131">
        <v>104</v>
      </c>
      <c r="O107" s="135">
        <v>170.37</v>
      </c>
      <c r="P107" s="136">
        <v>238.52</v>
      </c>
      <c r="Q107" s="131">
        <v>104</v>
      </c>
      <c r="R107" s="135">
        <v>173.05</v>
      </c>
      <c r="S107" s="136">
        <v>242.26</v>
      </c>
    </row>
    <row r="108" spans="2:19">
      <c r="B108" s="131">
        <v>105</v>
      </c>
      <c r="C108" s="135">
        <v>161.25</v>
      </c>
      <c r="D108" s="135">
        <v>225.75</v>
      </c>
      <c r="E108" s="134">
        <v>105</v>
      </c>
      <c r="F108" s="136">
        <v>163.95</v>
      </c>
      <c r="G108" s="135">
        <v>229.52</v>
      </c>
      <c r="H108" s="134">
        <v>105</v>
      </c>
      <c r="I108" s="136">
        <v>166.64</v>
      </c>
      <c r="J108" s="135">
        <v>233.3</v>
      </c>
      <c r="K108" s="134">
        <v>105</v>
      </c>
      <c r="L108" s="136">
        <v>169.34</v>
      </c>
      <c r="M108" s="135">
        <v>237.08</v>
      </c>
      <c r="N108" s="131">
        <v>105</v>
      </c>
      <c r="O108" s="135">
        <v>172.04</v>
      </c>
      <c r="P108" s="136">
        <v>240.86</v>
      </c>
      <c r="Q108" s="131">
        <v>105</v>
      </c>
      <c r="R108" s="135">
        <v>174.74</v>
      </c>
      <c r="S108" s="136">
        <v>244.64</v>
      </c>
    </row>
    <row r="109" spans="2:19">
      <c r="B109" s="131">
        <v>106</v>
      </c>
      <c r="C109" s="135">
        <v>162.77000000000001</v>
      </c>
      <c r="D109" s="135">
        <v>227.87</v>
      </c>
      <c r="E109" s="134">
        <v>106</v>
      </c>
      <c r="F109" s="136">
        <v>165.49</v>
      </c>
      <c r="G109" s="135">
        <v>231.69</v>
      </c>
      <c r="H109" s="134">
        <v>106</v>
      </c>
      <c r="I109" s="136">
        <v>168.21</v>
      </c>
      <c r="J109" s="135">
        <v>235.5</v>
      </c>
      <c r="K109" s="134">
        <v>106</v>
      </c>
      <c r="L109" s="136">
        <v>170.94</v>
      </c>
      <c r="M109" s="135">
        <v>239.31</v>
      </c>
      <c r="N109" s="131">
        <v>106</v>
      </c>
      <c r="O109" s="135">
        <v>173.66</v>
      </c>
      <c r="P109" s="136">
        <v>243.13</v>
      </c>
      <c r="Q109" s="131">
        <v>106</v>
      </c>
      <c r="R109" s="135">
        <v>176.39</v>
      </c>
      <c r="S109" s="136">
        <v>246.94</v>
      </c>
    </row>
    <row r="110" spans="2:19">
      <c r="B110" s="131">
        <v>107</v>
      </c>
      <c r="C110" s="135">
        <v>164.29</v>
      </c>
      <c r="D110" s="135">
        <v>230</v>
      </c>
      <c r="E110" s="134">
        <v>107</v>
      </c>
      <c r="F110" s="136">
        <v>167.04</v>
      </c>
      <c r="G110" s="135">
        <v>233.85</v>
      </c>
      <c r="H110" s="134">
        <v>107</v>
      </c>
      <c r="I110" s="136">
        <v>169.79</v>
      </c>
      <c r="J110" s="135">
        <v>237.7</v>
      </c>
      <c r="K110" s="134">
        <v>107</v>
      </c>
      <c r="L110" s="136">
        <v>172.54</v>
      </c>
      <c r="M110" s="135">
        <v>241.55</v>
      </c>
      <c r="N110" s="131">
        <v>107</v>
      </c>
      <c r="O110" s="135">
        <v>175.29</v>
      </c>
      <c r="P110" s="136">
        <v>245.4</v>
      </c>
      <c r="Q110" s="131">
        <v>107</v>
      </c>
      <c r="R110" s="135">
        <v>178.04</v>
      </c>
      <c r="S110" s="136">
        <v>249.25</v>
      </c>
    </row>
    <row r="111" spans="2:19">
      <c r="B111" s="131">
        <v>108</v>
      </c>
      <c r="C111" s="135">
        <v>165.81</v>
      </c>
      <c r="D111" s="135">
        <v>232.13</v>
      </c>
      <c r="E111" s="134">
        <v>108</v>
      </c>
      <c r="F111" s="136">
        <v>168.58</v>
      </c>
      <c r="G111" s="135">
        <v>236.02</v>
      </c>
      <c r="H111" s="134">
        <v>108</v>
      </c>
      <c r="I111" s="136">
        <v>171.36</v>
      </c>
      <c r="J111" s="135">
        <v>239.9</v>
      </c>
      <c r="K111" s="134">
        <v>108</v>
      </c>
      <c r="L111" s="136">
        <v>174.13</v>
      </c>
      <c r="M111" s="135">
        <v>243.79</v>
      </c>
      <c r="N111" s="131">
        <v>108</v>
      </c>
      <c r="O111" s="135">
        <v>176.91</v>
      </c>
      <c r="P111" s="136">
        <v>247.67</v>
      </c>
      <c r="Q111" s="131">
        <v>108</v>
      </c>
      <c r="R111" s="135">
        <v>179.69</v>
      </c>
      <c r="S111" s="136">
        <v>251.56</v>
      </c>
    </row>
    <row r="112" spans="2:19">
      <c r="B112" s="131">
        <v>109</v>
      </c>
      <c r="C112" s="135">
        <v>167.33</v>
      </c>
      <c r="D112" s="135">
        <v>234.26</v>
      </c>
      <c r="E112" s="134">
        <v>109</v>
      </c>
      <c r="F112" s="136">
        <v>170.13</v>
      </c>
      <c r="G112" s="135">
        <v>238.18</v>
      </c>
      <c r="H112" s="134">
        <v>109</v>
      </c>
      <c r="I112" s="136">
        <v>172.93</v>
      </c>
      <c r="J112" s="135">
        <v>242.11</v>
      </c>
      <c r="K112" s="134">
        <v>109</v>
      </c>
      <c r="L112" s="136">
        <v>175.73</v>
      </c>
      <c r="M112" s="135">
        <v>246.03</v>
      </c>
      <c r="N112" s="131">
        <v>109</v>
      </c>
      <c r="O112" s="135">
        <v>178.54</v>
      </c>
      <c r="P112" s="136">
        <v>249.95</v>
      </c>
      <c r="Q112" s="131">
        <v>109</v>
      </c>
      <c r="R112" s="135">
        <v>181.34</v>
      </c>
      <c r="S112" s="136">
        <v>253.87</v>
      </c>
    </row>
    <row r="113" spans="2:19">
      <c r="B113" s="131">
        <v>110</v>
      </c>
      <c r="C113" s="135">
        <v>168.86</v>
      </c>
      <c r="D113" s="135">
        <v>236.4</v>
      </c>
      <c r="E113" s="134">
        <v>110</v>
      </c>
      <c r="F113" s="136">
        <v>171.68</v>
      </c>
      <c r="G113" s="135">
        <v>240.36</v>
      </c>
      <c r="H113" s="134">
        <v>110</v>
      </c>
      <c r="I113" s="136">
        <v>174.51</v>
      </c>
      <c r="J113" s="135">
        <v>244.31</v>
      </c>
      <c r="K113" s="134">
        <v>110</v>
      </c>
      <c r="L113" s="136">
        <v>177.34</v>
      </c>
      <c r="M113" s="135">
        <v>248.27</v>
      </c>
      <c r="N113" s="131">
        <v>110</v>
      </c>
      <c r="O113" s="135">
        <v>180.16</v>
      </c>
      <c r="P113" s="136">
        <v>252.23</v>
      </c>
      <c r="Q113" s="131">
        <v>110</v>
      </c>
      <c r="R113" s="135">
        <v>182.99</v>
      </c>
      <c r="S113" s="136">
        <v>256.19</v>
      </c>
    </row>
    <row r="114" spans="2:19">
      <c r="B114" s="131">
        <v>111</v>
      </c>
      <c r="C114" s="135">
        <v>170.38</v>
      </c>
      <c r="D114" s="135">
        <v>238.54</v>
      </c>
      <c r="E114" s="134">
        <v>111</v>
      </c>
      <c r="F114" s="136">
        <v>173.24</v>
      </c>
      <c r="G114" s="135">
        <v>242.53</v>
      </c>
      <c r="H114" s="134">
        <v>111</v>
      </c>
      <c r="I114" s="136">
        <v>176.09</v>
      </c>
      <c r="J114" s="135">
        <v>246.52</v>
      </c>
      <c r="K114" s="134">
        <v>111</v>
      </c>
      <c r="L114" s="136">
        <v>178.94</v>
      </c>
      <c r="M114" s="135">
        <v>250.52</v>
      </c>
      <c r="N114" s="131">
        <v>111</v>
      </c>
      <c r="O114" s="135">
        <v>181.79</v>
      </c>
      <c r="P114" s="136">
        <v>254.51</v>
      </c>
      <c r="Q114" s="131">
        <v>111</v>
      </c>
      <c r="R114" s="135">
        <v>184.65</v>
      </c>
      <c r="S114" s="136">
        <v>258.5</v>
      </c>
    </row>
    <row r="115" spans="2:19">
      <c r="B115" s="131">
        <v>112</v>
      </c>
      <c r="C115" s="135">
        <v>171.91</v>
      </c>
      <c r="D115" s="135">
        <v>240.68</v>
      </c>
      <c r="E115" s="134">
        <v>112</v>
      </c>
      <c r="F115" s="136">
        <v>174.79</v>
      </c>
      <c r="G115" s="135">
        <v>244.71</v>
      </c>
      <c r="H115" s="134">
        <v>112</v>
      </c>
      <c r="I115" s="136">
        <v>177.67</v>
      </c>
      <c r="J115" s="135">
        <v>248.74</v>
      </c>
      <c r="K115" s="134">
        <v>112</v>
      </c>
      <c r="L115" s="136">
        <v>180.55</v>
      </c>
      <c r="M115" s="135">
        <v>252.77</v>
      </c>
      <c r="N115" s="131">
        <v>112</v>
      </c>
      <c r="O115" s="135">
        <v>183.43</v>
      </c>
      <c r="P115" s="136">
        <v>256.8</v>
      </c>
      <c r="Q115" s="131">
        <v>112</v>
      </c>
      <c r="R115" s="135">
        <v>186.3</v>
      </c>
      <c r="S115" s="136">
        <v>260.82</v>
      </c>
    </row>
    <row r="116" spans="2:19">
      <c r="B116" s="131">
        <v>113</v>
      </c>
      <c r="C116" s="135">
        <v>173.44</v>
      </c>
      <c r="D116" s="135">
        <v>242.82</v>
      </c>
      <c r="E116" s="134">
        <v>113</v>
      </c>
      <c r="F116" s="136">
        <v>176.35</v>
      </c>
      <c r="G116" s="135">
        <v>246.89</v>
      </c>
      <c r="H116" s="134">
        <v>113</v>
      </c>
      <c r="I116" s="136">
        <v>179.25</v>
      </c>
      <c r="J116" s="135">
        <v>250.95</v>
      </c>
      <c r="K116" s="134">
        <v>113</v>
      </c>
      <c r="L116" s="136">
        <v>182.15</v>
      </c>
      <c r="M116" s="135">
        <v>255.02</v>
      </c>
      <c r="N116" s="131">
        <v>113</v>
      </c>
      <c r="O116" s="135">
        <v>185.06</v>
      </c>
      <c r="P116" s="136">
        <v>259.08</v>
      </c>
      <c r="Q116" s="131">
        <v>113</v>
      </c>
      <c r="R116" s="135">
        <v>187.96</v>
      </c>
      <c r="S116" s="136">
        <v>263.14999999999998</v>
      </c>
    </row>
    <row r="117" spans="2:19">
      <c r="B117" s="131">
        <v>114</v>
      </c>
      <c r="C117" s="135">
        <v>174.98</v>
      </c>
      <c r="D117" s="135">
        <v>244.97</v>
      </c>
      <c r="E117" s="134">
        <v>114</v>
      </c>
      <c r="F117" s="136">
        <v>177.91</v>
      </c>
      <c r="G117" s="135">
        <v>249.07</v>
      </c>
      <c r="H117" s="134">
        <v>114</v>
      </c>
      <c r="I117" s="136">
        <v>180.83</v>
      </c>
      <c r="J117" s="135">
        <v>253.17</v>
      </c>
      <c r="K117" s="134">
        <v>114</v>
      </c>
      <c r="L117" s="136">
        <v>183.76</v>
      </c>
      <c r="M117" s="135">
        <v>257.27</v>
      </c>
      <c r="N117" s="131">
        <v>114</v>
      </c>
      <c r="O117" s="135">
        <v>186.69</v>
      </c>
      <c r="P117" s="136">
        <v>261.37</v>
      </c>
      <c r="Q117" s="131">
        <v>114</v>
      </c>
      <c r="R117" s="135">
        <v>189.62</v>
      </c>
      <c r="S117" s="136">
        <v>265.47000000000003</v>
      </c>
    </row>
    <row r="118" spans="2:19">
      <c r="B118" s="131">
        <v>115</v>
      </c>
      <c r="C118" s="135">
        <v>176.51</v>
      </c>
      <c r="D118" s="135">
        <v>247.11</v>
      </c>
      <c r="E118" s="134">
        <v>115</v>
      </c>
      <c r="F118" s="136">
        <v>179.47</v>
      </c>
      <c r="G118" s="135">
        <v>251.25</v>
      </c>
      <c r="H118" s="134">
        <v>115</v>
      </c>
      <c r="I118" s="136">
        <v>182.42</v>
      </c>
      <c r="J118" s="135">
        <v>255.39</v>
      </c>
      <c r="K118" s="134">
        <v>115</v>
      </c>
      <c r="L118" s="136">
        <v>185.38</v>
      </c>
      <c r="M118" s="135">
        <v>259.52999999999997</v>
      </c>
      <c r="N118" s="131">
        <v>115</v>
      </c>
      <c r="O118" s="135">
        <v>188.33</v>
      </c>
      <c r="P118" s="136">
        <v>263.66000000000003</v>
      </c>
      <c r="Q118" s="131">
        <v>115</v>
      </c>
      <c r="R118" s="135">
        <v>191.29</v>
      </c>
      <c r="S118" s="136">
        <v>267.8</v>
      </c>
    </row>
    <row r="119" spans="2:19">
      <c r="B119" s="131">
        <v>116</v>
      </c>
      <c r="C119" s="135">
        <v>178.05</v>
      </c>
      <c r="D119" s="135">
        <v>249.27</v>
      </c>
      <c r="E119" s="134">
        <v>116</v>
      </c>
      <c r="F119" s="136">
        <v>181.03</v>
      </c>
      <c r="G119" s="135">
        <v>253.44</v>
      </c>
      <c r="H119" s="134">
        <v>116</v>
      </c>
      <c r="I119" s="136">
        <v>184.01</v>
      </c>
      <c r="J119" s="135">
        <v>257.61</v>
      </c>
      <c r="K119" s="134">
        <v>116</v>
      </c>
      <c r="L119" s="136">
        <v>186.99</v>
      </c>
      <c r="M119" s="135">
        <v>261.79000000000002</v>
      </c>
      <c r="N119" s="131">
        <v>116</v>
      </c>
      <c r="O119" s="135">
        <v>189.97</v>
      </c>
      <c r="P119" s="136">
        <v>265.95999999999998</v>
      </c>
      <c r="Q119" s="131">
        <v>116</v>
      </c>
      <c r="R119" s="135">
        <v>192.95</v>
      </c>
      <c r="S119" s="136">
        <v>270.13</v>
      </c>
    </row>
    <row r="120" spans="2:19">
      <c r="B120" s="131">
        <v>117</v>
      </c>
      <c r="C120" s="135">
        <v>179.59</v>
      </c>
      <c r="D120" s="135">
        <v>251.42</v>
      </c>
      <c r="E120" s="134">
        <v>117</v>
      </c>
      <c r="F120" s="136">
        <v>182.59</v>
      </c>
      <c r="G120" s="135">
        <v>255.63</v>
      </c>
      <c r="H120" s="134">
        <v>117</v>
      </c>
      <c r="I120" s="136">
        <v>185.6</v>
      </c>
      <c r="J120" s="135">
        <v>259.83999999999997</v>
      </c>
      <c r="K120" s="134">
        <v>117</v>
      </c>
      <c r="L120" s="136">
        <v>188.61</v>
      </c>
      <c r="M120" s="135">
        <v>264.05</v>
      </c>
      <c r="N120" s="131">
        <v>117</v>
      </c>
      <c r="O120" s="135">
        <v>191.61</v>
      </c>
      <c r="P120" s="136">
        <v>268.26</v>
      </c>
      <c r="Q120" s="131">
        <v>117</v>
      </c>
      <c r="R120" s="135">
        <v>194.62</v>
      </c>
      <c r="S120" s="136">
        <v>272.47000000000003</v>
      </c>
    </row>
    <row r="121" spans="2:19">
      <c r="B121" s="131">
        <v>118</v>
      </c>
      <c r="C121" s="135">
        <v>181.13</v>
      </c>
      <c r="D121" s="135">
        <v>253.58</v>
      </c>
      <c r="E121" s="134">
        <v>118</v>
      </c>
      <c r="F121" s="136">
        <v>184.16</v>
      </c>
      <c r="G121" s="135">
        <v>257.82</v>
      </c>
      <c r="H121" s="134">
        <v>118</v>
      </c>
      <c r="I121" s="136">
        <v>187.19</v>
      </c>
      <c r="J121" s="135">
        <v>262.07</v>
      </c>
      <c r="K121" s="134">
        <v>118</v>
      </c>
      <c r="L121" s="136">
        <v>190.23</v>
      </c>
      <c r="M121" s="135">
        <v>266.32</v>
      </c>
      <c r="N121" s="131">
        <v>118</v>
      </c>
      <c r="O121" s="135">
        <v>193.26</v>
      </c>
      <c r="P121" s="136">
        <v>270.56</v>
      </c>
      <c r="Q121" s="131">
        <v>118</v>
      </c>
      <c r="R121" s="135">
        <v>196.29</v>
      </c>
      <c r="S121" s="136">
        <v>274.81</v>
      </c>
    </row>
    <row r="122" spans="2:19">
      <c r="B122" s="131">
        <v>119</v>
      </c>
      <c r="C122" s="135">
        <v>182.67</v>
      </c>
      <c r="D122" s="135">
        <v>255.74</v>
      </c>
      <c r="E122" s="134">
        <v>119</v>
      </c>
      <c r="F122" s="136">
        <v>185.73</v>
      </c>
      <c r="G122" s="135">
        <v>260.02</v>
      </c>
      <c r="H122" s="134">
        <v>119</v>
      </c>
      <c r="I122" s="136">
        <v>188.79</v>
      </c>
      <c r="J122" s="135">
        <v>264.3</v>
      </c>
      <c r="K122" s="134">
        <v>119</v>
      </c>
      <c r="L122" s="136">
        <v>191.85</v>
      </c>
      <c r="M122" s="135">
        <v>268.58</v>
      </c>
      <c r="N122" s="131">
        <v>119</v>
      </c>
      <c r="O122" s="135">
        <v>194.9</v>
      </c>
      <c r="P122" s="136">
        <v>272.87</v>
      </c>
      <c r="Q122" s="131">
        <v>119</v>
      </c>
      <c r="R122" s="135">
        <v>197.96</v>
      </c>
      <c r="S122" s="136">
        <v>277.14999999999998</v>
      </c>
    </row>
    <row r="123" spans="2:19">
      <c r="B123" s="131">
        <v>120</v>
      </c>
      <c r="C123" s="137">
        <v>184.15</v>
      </c>
      <c r="D123" s="137">
        <v>257.81</v>
      </c>
      <c r="E123" s="134">
        <v>120</v>
      </c>
      <c r="F123" s="138">
        <v>187.24</v>
      </c>
      <c r="G123" s="137">
        <v>262.13</v>
      </c>
      <c r="H123" s="134">
        <v>120</v>
      </c>
      <c r="I123" s="138">
        <v>190.32</v>
      </c>
      <c r="J123" s="137">
        <v>266.45</v>
      </c>
      <c r="K123" s="134">
        <v>120</v>
      </c>
      <c r="L123" s="138">
        <v>193.4</v>
      </c>
      <c r="M123" s="137">
        <v>270.77</v>
      </c>
      <c r="N123" s="131">
        <v>120</v>
      </c>
      <c r="O123" s="137">
        <v>196.49</v>
      </c>
      <c r="P123" s="138">
        <v>275.08</v>
      </c>
      <c r="Q123" s="131">
        <v>120</v>
      </c>
      <c r="R123" s="137">
        <v>199.57</v>
      </c>
      <c r="S123" s="138">
        <v>279.39999999999998</v>
      </c>
    </row>
    <row r="124" spans="2:19">
      <c r="B124" s="131">
        <v>121</v>
      </c>
      <c r="C124" s="132">
        <v>185.7</v>
      </c>
      <c r="D124" s="133">
        <v>259.98</v>
      </c>
      <c r="E124" s="134">
        <v>121</v>
      </c>
      <c r="F124" s="132">
        <v>188.81</v>
      </c>
      <c r="G124" s="133">
        <v>264.33</v>
      </c>
      <c r="H124" s="134">
        <v>121</v>
      </c>
      <c r="I124" s="132">
        <v>191.92</v>
      </c>
      <c r="J124" s="133">
        <v>268.69</v>
      </c>
      <c r="K124" s="134">
        <v>121</v>
      </c>
      <c r="L124" s="132">
        <v>195.03</v>
      </c>
      <c r="M124" s="133">
        <v>273.04000000000002</v>
      </c>
      <c r="N124" s="131">
        <v>121</v>
      </c>
      <c r="O124" s="132">
        <v>198.14</v>
      </c>
      <c r="P124" s="133">
        <v>277.39</v>
      </c>
      <c r="Q124" s="131">
        <v>121</v>
      </c>
      <c r="R124" s="132">
        <v>201.25</v>
      </c>
      <c r="S124" s="133">
        <v>281.75</v>
      </c>
    </row>
    <row r="125" spans="2:19">
      <c r="B125" s="131">
        <v>122</v>
      </c>
      <c r="C125" s="135">
        <v>187.25</v>
      </c>
      <c r="D125" s="136">
        <v>262.14999999999998</v>
      </c>
      <c r="E125" s="134">
        <v>122</v>
      </c>
      <c r="F125" s="135">
        <v>190.38</v>
      </c>
      <c r="G125" s="136">
        <v>266.54000000000002</v>
      </c>
      <c r="H125" s="134">
        <v>122</v>
      </c>
      <c r="I125" s="135">
        <v>193.52</v>
      </c>
      <c r="J125" s="136">
        <v>270.93</v>
      </c>
      <c r="K125" s="134">
        <v>122</v>
      </c>
      <c r="L125" s="135">
        <v>196.65</v>
      </c>
      <c r="M125" s="136">
        <v>275.32</v>
      </c>
      <c r="N125" s="131">
        <v>122</v>
      </c>
      <c r="O125" s="135">
        <v>199.79</v>
      </c>
      <c r="P125" s="136">
        <v>279.70999999999998</v>
      </c>
      <c r="Q125" s="131">
        <v>122</v>
      </c>
      <c r="R125" s="135">
        <v>202.93</v>
      </c>
      <c r="S125" s="136">
        <v>284.10000000000002</v>
      </c>
    </row>
    <row r="126" spans="2:19">
      <c r="B126" s="131">
        <v>123</v>
      </c>
      <c r="C126" s="135">
        <v>188.73</v>
      </c>
      <c r="D126" s="136">
        <v>264.23</v>
      </c>
      <c r="E126" s="134">
        <v>123</v>
      </c>
      <c r="F126" s="135">
        <v>191.89</v>
      </c>
      <c r="G126" s="136">
        <v>268.64999999999998</v>
      </c>
      <c r="H126" s="134">
        <v>123</v>
      </c>
      <c r="I126" s="135">
        <v>195.05</v>
      </c>
      <c r="J126" s="136">
        <v>273.08</v>
      </c>
      <c r="K126" s="134">
        <v>123</v>
      </c>
      <c r="L126" s="135">
        <v>198.22</v>
      </c>
      <c r="M126" s="136">
        <v>277.5</v>
      </c>
      <c r="N126" s="131">
        <v>123</v>
      </c>
      <c r="O126" s="135">
        <v>201.38</v>
      </c>
      <c r="P126" s="136">
        <v>281.93</v>
      </c>
      <c r="Q126" s="131">
        <v>123</v>
      </c>
      <c r="R126" s="135">
        <v>204.54</v>
      </c>
      <c r="S126" s="136">
        <v>286.35000000000002</v>
      </c>
    </row>
    <row r="127" spans="2:19">
      <c r="B127" s="131">
        <v>124</v>
      </c>
      <c r="C127" s="135">
        <v>190.29</v>
      </c>
      <c r="D127" s="136">
        <v>266.39999999999998</v>
      </c>
      <c r="E127" s="134">
        <v>124</v>
      </c>
      <c r="F127" s="135">
        <v>193.47</v>
      </c>
      <c r="G127" s="136">
        <v>270.86</v>
      </c>
      <c r="H127" s="134">
        <v>124</v>
      </c>
      <c r="I127" s="135">
        <v>196.66</v>
      </c>
      <c r="J127" s="136">
        <v>275.32</v>
      </c>
      <c r="K127" s="134">
        <v>124</v>
      </c>
      <c r="L127" s="135">
        <v>199.85</v>
      </c>
      <c r="M127" s="136">
        <v>279.77999999999997</v>
      </c>
      <c r="N127" s="131">
        <v>124</v>
      </c>
      <c r="O127" s="135">
        <v>203.03</v>
      </c>
      <c r="P127" s="136">
        <v>284.25</v>
      </c>
      <c r="Q127" s="131">
        <v>124</v>
      </c>
      <c r="R127" s="135">
        <v>206.22</v>
      </c>
      <c r="S127" s="136">
        <v>288.70999999999998</v>
      </c>
    </row>
    <row r="128" spans="2:19">
      <c r="B128" s="131">
        <v>125</v>
      </c>
      <c r="C128" s="135">
        <v>191.84</v>
      </c>
      <c r="D128" s="136">
        <v>268.58</v>
      </c>
      <c r="E128" s="134">
        <v>125</v>
      </c>
      <c r="F128" s="135">
        <v>195.05</v>
      </c>
      <c r="G128" s="136">
        <v>273.08</v>
      </c>
      <c r="H128" s="134">
        <v>125</v>
      </c>
      <c r="I128" s="135">
        <v>198.27</v>
      </c>
      <c r="J128" s="136">
        <v>277.57</v>
      </c>
      <c r="K128" s="134">
        <v>125</v>
      </c>
      <c r="L128" s="135">
        <v>201.48</v>
      </c>
      <c r="M128" s="136">
        <v>282.07</v>
      </c>
      <c r="N128" s="131">
        <v>125</v>
      </c>
      <c r="O128" s="135">
        <v>204.69</v>
      </c>
      <c r="P128" s="136">
        <v>286.57</v>
      </c>
      <c r="Q128" s="131">
        <v>125</v>
      </c>
      <c r="R128" s="135">
        <v>207.9</v>
      </c>
      <c r="S128" s="136">
        <v>291.07</v>
      </c>
    </row>
    <row r="129" spans="2:19">
      <c r="B129" s="131">
        <v>126</v>
      </c>
      <c r="C129" s="135">
        <v>193.33</v>
      </c>
      <c r="D129" s="136">
        <v>270.66000000000003</v>
      </c>
      <c r="E129" s="134">
        <v>126</v>
      </c>
      <c r="F129" s="135">
        <v>196.57</v>
      </c>
      <c r="G129" s="136">
        <v>275.19</v>
      </c>
      <c r="H129" s="134">
        <v>126</v>
      </c>
      <c r="I129" s="135">
        <v>199.81</v>
      </c>
      <c r="J129" s="136">
        <v>279.73</v>
      </c>
      <c r="K129" s="134">
        <v>126</v>
      </c>
      <c r="L129" s="135">
        <v>203.04</v>
      </c>
      <c r="M129" s="136">
        <v>284.26</v>
      </c>
      <c r="N129" s="131">
        <v>126</v>
      </c>
      <c r="O129" s="135">
        <v>206.28</v>
      </c>
      <c r="P129" s="136">
        <v>288.79000000000002</v>
      </c>
      <c r="Q129" s="131">
        <v>126</v>
      </c>
      <c r="R129" s="135">
        <v>209.52</v>
      </c>
      <c r="S129" s="136">
        <v>293.33</v>
      </c>
    </row>
    <row r="130" spans="2:19">
      <c r="B130" s="131">
        <v>127</v>
      </c>
      <c r="C130" s="135">
        <v>194.89</v>
      </c>
      <c r="D130" s="136">
        <v>272.83999999999997</v>
      </c>
      <c r="E130" s="134">
        <v>127</v>
      </c>
      <c r="F130" s="135">
        <v>198.15</v>
      </c>
      <c r="G130" s="136">
        <v>277.41000000000003</v>
      </c>
      <c r="H130" s="134">
        <v>127</v>
      </c>
      <c r="I130" s="135">
        <v>201.42</v>
      </c>
      <c r="J130" s="136">
        <v>281.98</v>
      </c>
      <c r="K130" s="134">
        <v>127</v>
      </c>
      <c r="L130" s="135">
        <v>204.68</v>
      </c>
      <c r="M130" s="136">
        <v>286.55</v>
      </c>
      <c r="N130" s="131">
        <v>127</v>
      </c>
      <c r="O130" s="135">
        <v>207.94</v>
      </c>
      <c r="P130" s="136">
        <v>291.12</v>
      </c>
      <c r="Q130" s="131">
        <v>127</v>
      </c>
      <c r="R130" s="135">
        <v>211.21</v>
      </c>
      <c r="S130" s="136">
        <v>295.69</v>
      </c>
    </row>
    <row r="131" spans="2:19">
      <c r="B131" s="131">
        <v>128</v>
      </c>
      <c r="C131" s="135">
        <v>196.45</v>
      </c>
      <c r="D131" s="136">
        <v>275.02999999999997</v>
      </c>
      <c r="E131" s="134">
        <v>128</v>
      </c>
      <c r="F131" s="135">
        <v>199.74</v>
      </c>
      <c r="G131" s="136">
        <v>279.64</v>
      </c>
      <c r="H131" s="134">
        <v>128</v>
      </c>
      <c r="I131" s="135">
        <v>203.03</v>
      </c>
      <c r="J131" s="136">
        <v>284.24</v>
      </c>
      <c r="K131" s="134">
        <v>128</v>
      </c>
      <c r="L131" s="135">
        <v>206.32</v>
      </c>
      <c r="M131" s="136">
        <v>288.85000000000002</v>
      </c>
      <c r="N131" s="131">
        <v>128</v>
      </c>
      <c r="O131" s="135">
        <v>209.61</v>
      </c>
      <c r="P131" s="136">
        <v>293.45</v>
      </c>
      <c r="Q131" s="131">
        <v>128</v>
      </c>
      <c r="R131" s="135">
        <v>212.9</v>
      </c>
      <c r="S131" s="136">
        <v>298.06</v>
      </c>
    </row>
    <row r="132" spans="2:19">
      <c r="B132" s="131">
        <v>129</v>
      </c>
      <c r="C132" s="135">
        <v>197.94</v>
      </c>
      <c r="D132" s="136">
        <v>277.12</v>
      </c>
      <c r="E132" s="134">
        <v>129</v>
      </c>
      <c r="F132" s="135">
        <v>201.26</v>
      </c>
      <c r="G132" s="136">
        <v>281.76</v>
      </c>
      <c r="H132" s="134">
        <v>129</v>
      </c>
      <c r="I132" s="135">
        <v>204.57</v>
      </c>
      <c r="J132" s="136">
        <v>286.39999999999998</v>
      </c>
      <c r="K132" s="134">
        <v>129</v>
      </c>
      <c r="L132" s="135">
        <v>207.89</v>
      </c>
      <c r="M132" s="136">
        <v>291.04000000000002</v>
      </c>
      <c r="N132" s="131">
        <v>129</v>
      </c>
      <c r="O132" s="135">
        <v>211.2</v>
      </c>
      <c r="P132" s="136">
        <v>295.68</v>
      </c>
      <c r="Q132" s="131">
        <v>129</v>
      </c>
      <c r="R132" s="135">
        <v>214.52</v>
      </c>
      <c r="S132" s="136">
        <v>300.33</v>
      </c>
    </row>
    <row r="133" spans="2:19">
      <c r="B133" s="131">
        <v>130</v>
      </c>
      <c r="C133" s="135">
        <v>199.51</v>
      </c>
      <c r="D133" s="136">
        <v>279.31</v>
      </c>
      <c r="E133" s="134">
        <v>130</v>
      </c>
      <c r="F133" s="135">
        <v>202.85</v>
      </c>
      <c r="G133" s="136">
        <v>283.99</v>
      </c>
      <c r="H133" s="134">
        <v>130</v>
      </c>
      <c r="I133" s="135">
        <v>206.19</v>
      </c>
      <c r="J133" s="136">
        <v>288.67</v>
      </c>
      <c r="K133" s="134">
        <v>130</v>
      </c>
      <c r="L133" s="135">
        <v>209.53</v>
      </c>
      <c r="M133" s="136">
        <v>293.35000000000002</v>
      </c>
      <c r="N133" s="131">
        <v>130</v>
      </c>
      <c r="O133" s="135">
        <v>212.87</v>
      </c>
      <c r="P133" s="136">
        <v>298.02</v>
      </c>
      <c r="Q133" s="131">
        <v>130</v>
      </c>
      <c r="R133" s="135">
        <v>216.21</v>
      </c>
      <c r="S133" s="136">
        <v>302.7</v>
      </c>
    </row>
    <row r="134" spans="2:19">
      <c r="B134" s="131">
        <v>131</v>
      </c>
      <c r="C134" s="135">
        <v>201</v>
      </c>
      <c r="D134" s="136">
        <v>281.39999999999998</v>
      </c>
      <c r="E134" s="134">
        <v>131</v>
      </c>
      <c r="F134" s="135">
        <v>204.37</v>
      </c>
      <c r="G134" s="136">
        <v>286.12</v>
      </c>
      <c r="H134" s="134">
        <v>131</v>
      </c>
      <c r="I134" s="135">
        <v>207.74</v>
      </c>
      <c r="J134" s="136">
        <v>290.83</v>
      </c>
      <c r="K134" s="134">
        <v>131</v>
      </c>
      <c r="L134" s="135">
        <v>211.1</v>
      </c>
      <c r="M134" s="136">
        <v>295.54000000000002</v>
      </c>
      <c r="N134" s="131">
        <v>131</v>
      </c>
      <c r="O134" s="135">
        <v>214.47</v>
      </c>
      <c r="P134" s="136">
        <v>300.26</v>
      </c>
      <c r="Q134" s="131">
        <v>131</v>
      </c>
      <c r="R134" s="135">
        <v>217.84</v>
      </c>
      <c r="S134" s="136">
        <v>304.97000000000003</v>
      </c>
    </row>
    <row r="135" spans="2:19">
      <c r="B135" s="131">
        <v>132</v>
      </c>
      <c r="C135" s="135">
        <v>202.5</v>
      </c>
      <c r="D135" s="136">
        <v>283.49</v>
      </c>
      <c r="E135" s="134">
        <v>132</v>
      </c>
      <c r="F135" s="135">
        <v>205.89</v>
      </c>
      <c r="G135" s="136">
        <v>288.24</v>
      </c>
      <c r="H135" s="134">
        <v>132</v>
      </c>
      <c r="I135" s="135">
        <v>209.28</v>
      </c>
      <c r="J135" s="136">
        <v>292.99</v>
      </c>
      <c r="K135" s="134">
        <v>132</v>
      </c>
      <c r="L135" s="135">
        <v>212.67</v>
      </c>
      <c r="M135" s="136">
        <v>297.74</v>
      </c>
      <c r="N135" s="131">
        <v>132</v>
      </c>
      <c r="O135" s="135">
        <v>216.07</v>
      </c>
      <c r="P135" s="136">
        <v>302.49</v>
      </c>
      <c r="Q135" s="131">
        <v>132</v>
      </c>
      <c r="R135" s="135">
        <v>219.46</v>
      </c>
      <c r="S135" s="136">
        <v>307.24</v>
      </c>
    </row>
    <row r="136" spans="2:19">
      <c r="B136" s="131">
        <v>133</v>
      </c>
      <c r="C136" s="135">
        <v>204.07</v>
      </c>
      <c r="D136" s="136">
        <v>285.7</v>
      </c>
      <c r="E136" s="134">
        <v>133</v>
      </c>
      <c r="F136" s="135">
        <v>207.49</v>
      </c>
      <c r="G136" s="136">
        <v>290.48</v>
      </c>
      <c r="H136" s="134">
        <v>133</v>
      </c>
      <c r="I136" s="135">
        <v>210.91</v>
      </c>
      <c r="J136" s="136">
        <v>295.27</v>
      </c>
      <c r="K136" s="134">
        <v>133</v>
      </c>
      <c r="L136" s="135">
        <v>214.32</v>
      </c>
      <c r="M136" s="136">
        <v>300.05</v>
      </c>
      <c r="N136" s="131">
        <v>133</v>
      </c>
      <c r="O136" s="135">
        <v>217.74</v>
      </c>
      <c r="P136" s="136">
        <v>304.83999999999997</v>
      </c>
      <c r="Q136" s="131">
        <v>133</v>
      </c>
      <c r="R136" s="135">
        <v>221.16</v>
      </c>
      <c r="S136" s="136">
        <v>309.62</v>
      </c>
    </row>
    <row r="137" spans="2:19">
      <c r="B137" s="131">
        <v>134</v>
      </c>
      <c r="C137" s="135">
        <v>205.57</v>
      </c>
      <c r="D137" s="136">
        <v>287.79000000000002</v>
      </c>
      <c r="E137" s="134">
        <v>134</v>
      </c>
      <c r="F137" s="135">
        <v>209.01</v>
      </c>
      <c r="G137" s="136">
        <v>292.61</v>
      </c>
      <c r="H137" s="134">
        <v>134</v>
      </c>
      <c r="I137" s="135">
        <v>212.45</v>
      </c>
      <c r="J137" s="136">
        <v>297.43</v>
      </c>
      <c r="K137" s="134">
        <v>134</v>
      </c>
      <c r="L137" s="135">
        <v>215.9</v>
      </c>
      <c r="M137" s="136">
        <v>302.26</v>
      </c>
      <c r="N137" s="131">
        <v>134</v>
      </c>
      <c r="O137" s="135">
        <v>219.34</v>
      </c>
      <c r="P137" s="136">
        <v>307.08</v>
      </c>
      <c r="Q137" s="131">
        <v>134</v>
      </c>
      <c r="R137" s="135">
        <v>222.78</v>
      </c>
      <c r="S137" s="136">
        <v>311.89999999999998</v>
      </c>
    </row>
    <row r="138" spans="2:19">
      <c r="B138" s="131">
        <v>135</v>
      </c>
      <c r="C138" s="135">
        <v>207.14</v>
      </c>
      <c r="D138" s="136">
        <v>290</v>
      </c>
      <c r="E138" s="134">
        <v>135</v>
      </c>
      <c r="F138" s="135">
        <v>210.61</v>
      </c>
      <c r="G138" s="136">
        <v>294.86</v>
      </c>
      <c r="H138" s="134">
        <v>135</v>
      </c>
      <c r="I138" s="135">
        <v>214.08</v>
      </c>
      <c r="J138" s="136">
        <v>299.72000000000003</v>
      </c>
      <c r="K138" s="134">
        <v>135</v>
      </c>
      <c r="L138" s="135">
        <v>217.55</v>
      </c>
      <c r="M138" s="136">
        <v>304.57</v>
      </c>
      <c r="N138" s="131">
        <v>135</v>
      </c>
      <c r="O138" s="135">
        <v>221.02</v>
      </c>
      <c r="P138" s="136">
        <v>309.43</v>
      </c>
      <c r="Q138" s="131">
        <v>135</v>
      </c>
      <c r="R138" s="135">
        <v>224.49</v>
      </c>
      <c r="S138" s="136">
        <v>314.29000000000002</v>
      </c>
    </row>
    <row r="139" spans="2:19">
      <c r="B139" s="131">
        <v>136</v>
      </c>
      <c r="C139" s="135">
        <v>208.64</v>
      </c>
      <c r="D139" s="136">
        <v>292.10000000000002</v>
      </c>
      <c r="E139" s="134">
        <v>136</v>
      </c>
      <c r="F139" s="135">
        <v>212.14</v>
      </c>
      <c r="G139" s="136">
        <v>296.99</v>
      </c>
      <c r="H139" s="134">
        <v>136</v>
      </c>
      <c r="I139" s="135">
        <v>215.63</v>
      </c>
      <c r="J139" s="136">
        <v>301.89</v>
      </c>
      <c r="K139" s="134">
        <v>136</v>
      </c>
      <c r="L139" s="135">
        <v>219.13</v>
      </c>
      <c r="M139" s="136">
        <v>306.77999999999997</v>
      </c>
      <c r="N139" s="131">
        <v>136</v>
      </c>
      <c r="O139" s="135">
        <v>222.62</v>
      </c>
      <c r="P139" s="136">
        <v>311.67</v>
      </c>
      <c r="Q139" s="131">
        <v>136</v>
      </c>
      <c r="R139" s="135">
        <v>226.12</v>
      </c>
      <c r="S139" s="136">
        <v>316.57</v>
      </c>
    </row>
    <row r="140" spans="2:19">
      <c r="B140" s="131">
        <v>137</v>
      </c>
      <c r="C140" s="135">
        <v>210.23</v>
      </c>
      <c r="D140" s="136">
        <v>294.32</v>
      </c>
      <c r="E140" s="134">
        <v>137</v>
      </c>
      <c r="F140" s="135">
        <v>213.75</v>
      </c>
      <c r="G140" s="136">
        <v>299.24</v>
      </c>
      <c r="H140" s="134">
        <v>137</v>
      </c>
      <c r="I140" s="135">
        <v>217.27</v>
      </c>
      <c r="J140" s="136">
        <v>304.17</v>
      </c>
      <c r="K140" s="134">
        <v>137</v>
      </c>
      <c r="L140" s="135">
        <v>220.79</v>
      </c>
      <c r="M140" s="136">
        <v>309.10000000000002</v>
      </c>
      <c r="N140" s="131">
        <v>137</v>
      </c>
      <c r="O140" s="135">
        <v>224.31</v>
      </c>
      <c r="P140" s="136">
        <v>314.02999999999997</v>
      </c>
      <c r="Q140" s="131">
        <v>137</v>
      </c>
      <c r="R140" s="135">
        <v>227.83</v>
      </c>
      <c r="S140" s="136">
        <v>318.95999999999998</v>
      </c>
    </row>
    <row r="141" spans="2:19">
      <c r="B141" s="131">
        <v>138</v>
      </c>
      <c r="C141" s="135">
        <v>211.73</v>
      </c>
      <c r="D141" s="136">
        <v>296.42</v>
      </c>
      <c r="E141" s="134">
        <v>138</v>
      </c>
      <c r="F141" s="135">
        <v>215.27</v>
      </c>
      <c r="G141" s="136">
        <v>301.38</v>
      </c>
      <c r="H141" s="134">
        <v>138</v>
      </c>
      <c r="I141" s="135">
        <v>218.82</v>
      </c>
      <c r="J141" s="136">
        <v>306.35000000000002</v>
      </c>
      <c r="K141" s="134">
        <v>138</v>
      </c>
      <c r="L141" s="135">
        <v>222.37</v>
      </c>
      <c r="M141" s="136">
        <v>311.31</v>
      </c>
      <c r="N141" s="131">
        <v>138</v>
      </c>
      <c r="O141" s="135">
        <v>225.91</v>
      </c>
      <c r="P141" s="136">
        <v>316.27999999999997</v>
      </c>
      <c r="Q141" s="131">
        <v>138</v>
      </c>
      <c r="R141" s="135">
        <v>229.46</v>
      </c>
      <c r="S141" s="136">
        <v>321.24</v>
      </c>
    </row>
    <row r="142" spans="2:19">
      <c r="B142" s="131">
        <v>139</v>
      </c>
      <c r="C142" s="135">
        <v>213.23</v>
      </c>
      <c r="D142" s="136">
        <v>298.52</v>
      </c>
      <c r="E142" s="134">
        <v>139</v>
      </c>
      <c r="F142" s="135">
        <v>216.8</v>
      </c>
      <c r="G142" s="136">
        <v>303.52</v>
      </c>
      <c r="H142" s="134">
        <v>139</v>
      </c>
      <c r="I142" s="135">
        <v>220.37</v>
      </c>
      <c r="J142" s="136">
        <v>308.52</v>
      </c>
      <c r="K142" s="134">
        <v>139</v>
      </c>
      <c r="L142" s="135">
        <v>223.95</v>
      </c>
      <c r="M142" s="136">
        <v>313.52</v>
      </c>
      <c r="N142" s="131">
        <v>139</v>
      </c>
      <c r="O142" s="135">
        <v>227.52</v>
      </c>
      <c r="P142" s="136">
        <v>318.52</v>
      </c>
      <c r="Q142" s="131">
        <v>139</v>
      </c>
      <c r="R142" s="135">
        <v>231.09</v>
      </c>
      <c r="S142" s="136">
        <v>323.52999999999997</v>
      </c>
    </row>
    <row r="143" spans="2:19">
      <c r="B143" s="131">
        <v>140</v>
      </c>
      <c r="C143" s="135">
        <v>214.73</v>
      </c>
      <c r="D143" s="136">
        <v>300.62</v>
      </c>
      <c r="E143" s="134">
        <v>140</v>
      </c>
      <c r="F143" s="135">
        <v>218.33</v>
      </c>
      <c r="G143" s="136">
        <v>305.66000000000003</v>
      </c>
      <c r="H143" s="134">
        <v>140</v>
      </c>
      <c r="I143" s="135">
        <v>221.93</v>
      </c>
      <c r="J143" s="136">
        <v>310.7</v>
      </c>
      <c r="K143" s="134">
        <v>140</v>
      </c>
      <c r="L143" s="135">
        <v>225.53</v>
      </c>
      <c r="M143" s="136">
        <v>315.74</v>
      </c>
      <c r="N143" s="131">
        <v>140</v>
      </c>
      <c r="O143" s="135">
        <v>229.12</v>
      </c>
      <c r="P143" s="136">
        <v>320.77</v>
      </c>
      <c r="Q143" s="131">
        <v>140</v>
      </c>
      <c r="R143" s="135">
        <v>232.72</v>
      </c>
      <c r="S143" s="136">
        <v>325.81</v>
      </c>
    </row>
    <row r="144" spans="2:19">
      <c r="B144" s="131">
        <v>141</v>
      </c>
      <c r="C144" s="135">
        <v>216.32</v>
      </c>
      <c r="D144" s="136">
        <v>302.85000000000002</v>
      </c>
      <c r="E144" s="134">
        <v>141</v>
      </c>
      <c r="F144" s="135">
        <v>219.95</v>
      </c>
      <c r="G144" s="136">
        <v>307.93</v>
      </c>
      <c r="H144" s="134">
        <v>141</v>
      </c>
      <c r="I144" s="135">
        <v>223.57</v>
      </c>
      <c r="J144" s="136">
        <v>313</v>
      </c>
      <c r="K144" s="134">
        <v>141</v>
      </c>
      <c r="L144" s="135">
        <v>227.19</v>
      </c>
      <c r="M144" s="136">
        <v>318.07</v>
      </c>
      <c r="N144" s="131">
        <v>141</v>
      </c>
      <c r="O144" s="135">
        <v>230.82</v>
      </c>
      <c r="P144" s="136">
        <v>323.14999999999998</v>
      </c>
      <c r="Q144" s="131">
        <v>141</v>
      </c>
      <c r="R144" s="135">
        <v>234.44</v>
      </c>
      <c r="S144" s="136">
        <v>328.22</v>
      </c>
    </row>
    <row r="145" spans="2:19">
      <c r="B145" s="131">
        <v>142</v>
      </c>
      <c r="C145" s="135">
        <v>217.83</v>
      </c>
      <c r="D145" s="136">
        <v>304.95999999999998</v>
      </c>
      <c r="E145" s="134">
        <v>142</v>
      </c>
      <c r="F145" s="135">
        <v>221.48</v>
      </c>
      <c r="G145" s="136">
        <v>310.07</v>
      </c>
      <c r="H145" s="134">
        <v>142</v>
      </c>
      <c r="I145" s="135">
        <v>225.13</v>
      </c>
      <c r="J145" s="136">
        <v>315.18</v>
      </c>
      <c r="K145" s="134">
        <v>142</v>
      </c>
      <c r="L145" s="135">
        <v>228.78</v>
      </c>
      <c r="M145" s="136">
        <v>320.29000000000002</v>
      </c>
      <c r="N145" s="131">
        <v>142</v>
      </c>
      <c r="O145" s="135">
        <v>232.43</v>
      </c>
      <c r="P145" s="136">
        <v>325.39999999999998</v>
      </c>
      <c r="Q145" s="131">
        <v>142</v>
      </c>
      <c r="R145" s="135">
        <v>236.08</v>
      </c>
      <c r="S145" s="136">
        <v>330.51</v>
      </c>
    </row>
    <row r="146" spans="2:19">
      <c r="B146" s="131">
        <v>143</v>
      </c>
      <c r="C146" s="135">
        <v>219.34</v>
      </c>
      <c r="D146" s="136">
        <v>307.07</v>
      </c>
      <c r="E146" s="134">
        <v>143</v>
      </c>
      <c r="F146" s="135">
        <v>223.01</v>
      </c>
      <c r="G146" s="136">
        <v>312.20999999999998</v>
      </c>
      <c r="H146" s="134">
        <v>143</v>
      </c>
      <c r="I146" s="135">
        <v>226.69</v>
      </c>
      <c r="J146" s="136">
        <v>317.36</v>
      </c>
      <c r="K146" s="134">
        <v>143</v>
      </c>
      <c r="L146" s="135">
        <v>230.36</v>
      </c>
      <c r="M146" s="136">
        <v>322.51</v>
      </c>
      <c r="N146" s="131">
        <v>143</v>
      </c>
      <c r="O146" s="135">
        <v>234.04</v>
      </c>
      <c r="P146" s="136">
        <v>327.64999999999998</v>
      </c>
      <c r="Q146" s="131">
        <v>143</v>
      </c>
      <c r="R146" s="135">
        <v>237.71</v>
      </c>
      <c r="S146" s="136">
        <v>332.8</v>
      </c>
    </row>
    <row r="147" spans="2:19">
      <c r="B147" s="131">
        <v>144</v>
      </c>
      <c r="C147" s="135">
        <v>220.94</v>
      </c>
      <c r="D147" s="136">
        <v>309.31</v>
      </c>
      <c r="E147" s="134">
        <v>144</v>
      </c>
      <c r="F147" s="135">
        <v>224.64</v>
      </c>
      <c r="G147" s="136">
        <v>314.49</v>
      </c>
      <c r="H147" s="134">
        <v>144</v>
      </c>
      <c r="I147" s="135">
        <v>228.34</v>
      </c>
      <c r="J147" s="136">
        <v>319.67</v>
      </c>
      <c r="K147" s="134">
        <v>144</v>
      </c>
      <c r="L147" s="135">
        <v>232.04</v>
      </c>
      <c r="M147" s="136">
        <v>324.85000000000002</v>
      </c>
      <c r="N147" s="131">
        <v>144</v>
      </c>
      <c r="O147" s="135">
        <v>235.74</v>
      </c>
      <c r="P147" s="136">
        <v>330.03</v>
      </c>
      <c r="Q147" s="131">
        <v>144</v>
      </c>
      <c r="R147" s="135">
        <v>239.44</v>
      </c>
      <c r="S147" s="136">
        <v>335.22</v>
      </c>
    </row>
    <row r="148" spans="2:19">
      <c r="B148" s="131">
        <v>145</v>
      </c>
      <c r="C148" s="135">
        <v>222.45</v>
      </c>
      <c r="D148" s="136">
        <v>311.42</v>
      </c>
      <c r="E148" s="134">
        <v>145</v>
      </c>
      <c r="F148" s="135">
        <v>226.17</v>
      </c>
      <c r="G148" s="136">
        <v>316.64</v>
      </c>
      <c r="H148" s="134">
        <v>145</v>
      </c>
      <c r="I148" s="135">
        <v>229.9</v>
      </c>
      <c r="J148" s="136">
        <v>321.86</v>
      </c>
      <c r="K148" s="134">
        <v>145</v>
      </c>
      <c r="L148" s="135">
        <v>233.62</v>
      </c>
      <c r="M148" s="136">
        <v>327.07</v>
      </c>
      <c r="N148" s="131">
        <v>145</v>
      </c>
      <c r="O148" s="135">
        <v>237.35</v>
      </c>
      <c r="P148" s="136">
        <v>332.29</v>
      </c>
      <c r="Q148" s="131">
        <v>145</v>
      </c>
      <c r="R148" s="135">
        <v>241.08</v>
      </c>
      <c r="S148" s="136">
        <v>337.51</v>
      </c>
    </row>
    <row r="149" spans="2:19">
      <c r="B149" s="131">
        <v>146</v>
      </c>
      <c r="C149" s="135">
        <v>223.96</v>
      </c>
      <c r="D149" s="136">
        <v>313.54000000000002</v>
      </c>
      <c r="E149" s="134">
        <v>146</v>
      </c>
      <c r="F149" s="135">
        <v>227.71</v>
      </c>
      <c r="G149" s="136">
        <v>318.79000000000002</v>
      </c>
      <c r="H149" s="134">
        <v>146</v>
      </c>
      <c r="I149" s="135">
        <v>231.46</v>
      </c>
      <c r="J149" s="136">
        <v>324.04000000000002</v>
      </c>
      <c r="K149" s="134">
        <v>146</v>
      </c>
      <c r="L149" s="135">
        <v>235.21</v>
      </c>
      <c r="M149" s="136">
        <v>329.3</v>
      </c>
      <c r="N149" s="131">
        <v>146</v>
      </c>
      <c r="O149" s="135">
        <v>238.96</v>
      </c>
      <c r="P149" s="136">
        <v>334.55</v>
      </c>
      <c r="Q149" s="131">
        <v>146</v>
      </c>
      <c r="R149" s="135">
        <v>242.72</v>
      </c>
      <c r="S149" s="136">
        <v>339.8</v>
      </c>
    </row>
    <row r="150" spans="2:19">
      <c r="B150" s="131">
        <v>147</v>
      </c>
      <c r="C150" s="137">
        <v>225.47</v>
      </c>
      <c r="D150" s="138">
        <v>315.64999999999998</v>
      </c>
      <c r="E150" s="134">
        <v>147</v>
      </c>
      <c r="F150" s="137">
        <v>229.25</v>
      </c>
      <c r="G150" s="138">
        <v>320.94</v>
      </c>
      <c r="H150" s="134">
        <v>147</v>
      </c>
      <c r="I150" s="137">
        <v>233.02</v>
      </c>
      <c r="J150" s="138">
        <v>326.23</v>
      </c>
      <c r="K150" s="134">
        <v>147</v>
      </c>
      <c r="L150" s="137">
        <v>236.8</v>
      </c>
      <c r="M150" s="138">
        <v>331.52</v>
      </c>
      <c r="N150" s="131">
        <v>147</v>
      </c>
      <c r="O150" s="137">
        <v>240.58</v>
      </c>
      <c r="P150" s="138">
        <v>336.81</v>
      </c>
      <c r="Q150" s="131">
        <v>147</v>
      </c>
      <c r="R150" s="137">
        <v>244.36</v>
      </c>
      <c r="S150" s="138">
        <v>342.1</v>
      </c>
    </row>
    <row r="151" spans="2:19">
      <c r="B151" s="131">
        <v>148</v>
      </c>
      <c r="C151" s="133">
        <v>226.98</v>
      </c>
      <c r="D151" s="133">
        <v>317.77</v>
      </c>
      <c r="E151" s="134">
        <v>148</v>
      </c>
      <c r="F151" s="133">
        <v>230.78</v>
      </c>
      <c r="G151" s="133">
        <v>323.10000000000002</v>
      </c>
      <c r="H151" s="134">
        <v>148</v>
      </c>
      <c r="I151" s="133">
        <v>234.59</v>
      </c>
      <c r="J151" s="133">
        <v>328.42</v>
      </c>
      <c r="K151" s="134">
        <v>148</v>
      </c>
      <c r="L151" s="133">
        <v>238.39</v>
      </c>
      <c r="M151" s="133">
        <v>333.75</v>
      </c>
      <c r="N151" s="131">
        <v>148</v>
      </c>
      <c r="O151" s="133">
        <v>242.19</v>
      </c>
      <c r="P151" s="133">
        <v>339.07</v>
      </c>
      <c r="Q151" s="131">
        <v>148</v>
      </c>
      <c r="R151" s="133">
        <v>246</v>
      </c>
      <c r="S151" s="133">
        <v>344.4</v>
      </c>
    </row>
    <row r="152" spans="2:19">
      <c r="B152" s="131">
        <v>149</v>
      </c>
      <c r="C152" s="136">
        <v>228.59</v>
      </c>
      <c r="D152" s="136">
        <v>320.02999999999997</v>
      </c>
      <c r="E152" s="134">
        <v>149</v>
      </c>
      <c r="F152" s="136">
        <v>232.42</v>
      </c>
      <c r="G152" s="136">
        <v>325.39</v>
      </c>
      <c r="H152" s="134">
        <v>149</v>
      </c>
      <c r="I152" s="136">
        <v>236.25</v>
      </c>
      <c r="J152" s="136">
        <v>330.75</v>
      </c>
      <c r="K152" s="134">
        <v>149</v>
      </c>
      <c r="L152" s="136">
        <v>240.08</v>
      </c>
      <c r="M152" s="136">
        <v>336.11</v>
      </c>
      <c r="N152" s="131">
        <v>149</v>
      </c>
      <c r="O152" s="136">
        <v>243.91</v>
      </c>
      <c r="P152" s="136">
        <v>341.47</v>
      </c>
      <c r="Q152" s="131">
        <v>149</v>
      </c>
      <c r="R152" s="136">
        <v>247.74</v>
      </c>
      <c r="S152" s="136">
        <v>346.84</v>
      </c>
    </row>
    <row r="153" spans="2:19">
      <c r="B153" s="131">
        <v>150</v>
      </c>
      <c r="C153" s="136">
        <v>230.11</v>
      </c>
      <c r="D153" s="136">
        <v>322.14999999999998</v>
      </c>
      <c r="E153" s="134">
        <v>150</v>
      </c>
      <c r="F153" s="136">
        <v>233.96</v>
      </c>
      <c r="G153" s="136">
        <v>327.55</v>
      </c>
      <c r="H153" s="134">
        <v>150</v>
      </c>
      <c r="I153" s="136">
        <v>237.82</v>
      </c>
      <c r="J153" s="136">
        <v>332.95</v>
      </c>
      <c r="K153" s="134">
        <v>150</v>
      </c>
      <c r="L153" s="136">
        <v>241.67</v>
      </c>
      <c r="M153" s="136">
        <v>338.34</v>
      </c>
      <c r="N153" s="131">
        <v>150</v>
      </c>
      <c r="O153" s="136">
        <v>245.53</v>
      </c>
      <c r="P153" s="136">
        <v>343.74</v>
      </c>
      <c r="Q153" s="131">
        <v>150</v>
      </c>
      <c r="R153" s="136">
        <v>249.38</v>
      </c>
      <c r="S153" s="136">
        <v>349.14</v>
      </c>
    </row>
    <row r="154" spans="2:19">
      <c r="B154" s="131">
        <v>151</v>
      </c>
      <c r="C154" s="136">
        <v>231.63</v>
      </c>
      <c r="D154" s="136">
        <v>324.27999999999997</v>
      </c>
      <c r="E154" s="134">
        <v>151</v>
      </c>
      <c r="F154" s="136">
        <v>235.51</v>
      </c>
      <c r="G154" s="136">
        <v>329.71</v>
      </c>
      <c r="H154" s="134">
        <v>151</v>
      </c>
      <c r="I154" s="136">
        <v>239.39</v>
      </c>
      <c r="J154" s="136">
        <v>335.14</v>
      </c>
      <c r="K154" s="134">
        <v>151</v>
      </c>
      <c r="L154" s="136">
        <v>243.27</v>
      </c>
      <c r="M154" s="136">
        <v>340.58</v>
      </c>
      <c r="N154" s="131">
        <v>151</v>
      </c>
      <c r="O154" s="136">
        <v>247.15</v>
      </c>
      <c r="P154" s="136">
        <v>346.01</v>
      </c>
      <c r="Q154" s="131">
        <v>151</v>
      </c>
      <c r="R154" s="136">
        <v>251.03</v>
      </c>
      <c r="S154" s="136">
        <v>351.44</v>
      </c>
    </row>
    <row r="155" spans="2:19">
      <c r="B155" s="131">
        <v>152</v>
      </c>
      <c r="C155" s="136">
        <v>233.14</v>
      </c>
      <c r="D155" s="136">
        <v>326.39999999999998</v>
      </c>
      <c r="E155" s="134">
        <v>152</v>
      </c>
      <c r="F155" s="136">
        <v>237.05</v>
      </c>
      <c r="G155" s="136">
        <v>331.87</v>
      </c>
      <c r="H155" s="134">
        <v>152</v>
      </c>
      <c r="I155" s="136">
        <v>240.96</v>
      </c>
      <c r="J155" s="136">
        <v>337.34</v>
      </c>
      <c r="K155" s="134">
        <v>152</v>
      </c>
      <c r="L155" s="136">
        <v>244.86</v>
      </c>
      <c r="M155" s="136">
        <v>342.81</v>
      </c>
      <c r="N155" s="131">
        <v>152</v>
      </c>
      <c r="O155" s="136">
        <v>248.77</v>
      </c>
      <c r="P155" s="136">
        <v>348.28</v>
      </c>
      <c r="Q155" s="131">
        <v>152</v>
      </c>
      <c r="R155" s="136">
        <v>252.68</v>
      </c>
      <c r="S155" s="136">
        <v>353.75</v>
      </c>
    </row>
    <row r="156" spans="2:19">
      <c r="B156" s="131">
        <v>153</v>
      </c>
      <c r="C156" s="136">
        <v>234.66</v>
      </c>
      <c r="D156" s="136">
        <v>328.53</v>
      </c>
      <c r="E156" s="134">
        <v>153</v>
      </c>
      <c r="F156" s="136">
        <v>238.6</v>
      </c>
      <c r="G156" s="136">
        <v>334.03</v>
      </c>
      <c r="H156" s="134">
        <v>153</v>
      </c>
      <c r="I156" s="136">
        <v>242.53</v>
      </c>
      <c r="J156" s="136">
        <v>339.54</v>
      </c>
      <c r="K156" s="134">
        <v>153</v>
      </c>
      <c r="L156" s="136">
        <v>246.46</v>
      </c>
      <c r="M156" s="136">
        <v>345.04</v>
      </c>
      <c r="N156" s="131">
        <v>153</v>
      </c>
      <c r="O156" s="136">
        <v>250.39</v>
      </c>
      <c r="P156" s="136">
        <v>350.55</v>
      </c>
      <c r="Q156" s="131">
        <v>153</v>
      </c>
      <c r="R156" s="136">
        <v>254.32</v>
      </c>
      <c r="S156" s="136">
        <v>356.05</v>
      </c>
    </row>
    <row r="157" spans="2:19">
      <c r="B157" s="131">
        <v>154</v>
      </c>
      <c r="C157" s="136">
        <v>236.18</v>
      </c>
      <c r="D157" s="136">
        <v>330.66</v>
      </c>
      <c r="E157" s="134">
        <v>154</v>
      </c>
      <c r="F157" s="136">
        <v>240.14</v>
      </c>
      <c r="G157" s="136">
        <v>336.2</v>
      </c>
      <c r="H157" s="134">
        <v>154</v>
      </c>
      <c r="I157" s="136">
        <v>244.1</v>
      </c>
      <c r="J157" s="136">
        <v>341.74</v>
      </c>
      <c r="K157" s="134">
        <v>154</v>
      </c>
      <c r="L157" s="136">
        <v>248.06</v>
      </c>
      <c r="M157" s="136">
        <v>347.28</v>
      </c>
      <c r="N157" s="131">
        <v>154</v>
      </c>
      <c r="O157" s="136">
        <v>252.02</v>
      </c>
      <c r="P157" s="136">
        <v>352.82</v>
      </c>
      <c r="Q157" s="131">
        <v>154</v>
      </c>
      <c r="R157" s="136">
        <v>255.97</v>
      </c>
      <c r="S157" s="136">
        <v>358.36</v>
      </c>
    </row>
    <row r="158" spans="2:19">
      <c r="B158" s="131">
        <v>155</v>
      </c>
      <c r="C158" s="136">
        <v>237.71</v>
      </c>
      <c r="D158" s="136">
        <v>332.79</v>
      </c>
      <c r="E158" s="134">
        <v>155</v>
      </c>
      <c r="F158" s="136">
        <v>241.69</v>
      </c>
      <c r="G158" s="136">
        <v>338.37</v>
      </c>
      <c r="H158" s="134">
        <v>155</v>
      </c>
      <c r="I158" s="136">
        <v>245.67</v>
      </c>
      <c r="J158" s="136">
        <v>343.94</v>
      </c>
      <c r="K158" s="134">
        <v>155</v>
      </c>
      <c r="L158" s="136">
        <v>249.66</v>
      </c>
      <c r="M158" s="136">
        <v>349.52</v>
      </c>
      <c r="N158" s="131">
        <v>155</v>
      </c>
      <c r="O158" s="136">
        <v>253.64</v>
      </c>
      <c r="P158" s="136">
        <v>355.1</v>
      </c>
      <c r="Q158" s="131">
        <v>155</v>
      </c>
      <c r="R158" s="136">
        <v>257.62</v>
      </c>
      <c r="S158" s="136">
        <v>360.67</v>
      </c>
    </row>
    <row r="159" spans="2:19">
      <c r="B159" s="131">
        <v>156</v>
      </c>
      <c r="C159" s="136">
        <v>239.23</v>
      </c>
      <c r="D159" s="136">
        <v>334.92</v>
      </c>
      <c r="E159" s="134">
        <v>156</v>
      </c>
      <c r="F159" s="136">
        <v>243.24</v>
      </c>
      <c r="G159" s="136">
        <v>340.54</v>
      </c>
      <c r="H159" s="134">
        <v>156</v>
      </c>
      <c r="I159" s="136">
        <v>247.25</v>
      </c>
      <c r="J159" s="136">
        <v>346.15</v>
      </c>
      <c r="K159" s="134">
        <v>156</v>
      </c>
      <c r="L159" s="136">
        <v>251.26</v>
      </c>
      <c r="M159" s="136">
        <v>351.76</v>
      </c>
      <c r="N159" s="131">
        <v>156</v>
      </c>
      <c r="O159" s="136">
        <v>255.27</v>
      </c>
      <c r="P159" s="136">
        <v>357.37</v>
      </c>
      <c r="Q159" s="131">
        <v>156</v>
      </c>
      <c r="R159" s="136">
        <v>259.27999999999997</v>
      </c>
      <c r="S159" s="136">
        <v>362.99</v>
      </c>
    </row>
    <row r="160" spans="2:19">
      <c r="B160" s="131">
        <v>157</v>
      </c>
      <c r="C160" s="136">
        <v>240.75</v>
      </c>
      <c r="D160" s="136">
        <v>337.06</v>
      </c>
      <c r="E160" s="134">
        <v>157</v>
      </c>
      <c r="F160" s="136">
        <v>244.79</v>
      </c>
      <c r="G160" s="136">
        <v>342.71</v>
      </c>
      <c r="H160" s="134">
        <v>157</v>
      </c>
      <c r="I160" s="136">
        <v>248.82</v>
      </c>
      <c r="J160" s="136">
        <v>348.35</v>
      </c>
      <c r="K160" s="134">
        <v>157</v>
      </c>
      <c r="L160" s="136">
        <v>252.86</v>
      </c>
      <c r="M160" s="136">
        <v>354</v>
      </c>
      <c r="N160" s="131">
        <v>157</v>
      </c>
      <c r="O160" s="136">
        <v>256.89</v>
      </c>
      <c r="P160" s="136">
        <v>359.65</v>
      </c>
      <c r="Q160" s="131">
        <v>157</v>
      </c>
      <c r="R160" s="136">
        <v>260.93</v>
      </c>
      <c r="S160" s="136">
        <v>365.3</v>
      </c>
    </row>
    <row r="161" spans="2:19">
      <c r="B161" s="131">
        <v>158</v>
      </c>
      <c r="C161" s="136">
        <v>242.28</v>
      </c>
      <c r="D161" s="136">
        <v>339.19</v>
      </c>
      <c r="E161" s="134">
        <v>158</v>
      </c>
      <c r="F161" s="136">
        <v>246.34</v>
      </c>
      <c r="G161" s="136">
        <v>344.88</v>
      </c>
      <c r="H161" s="134">
        <v>158</v>
      </c>
      <c r="I161" s="136">
        <v>250.4</v>
      </c>
      <c r="J161" s="136">
        <v>350.56</v>
      </c>
      <c r="K161" s="134">
        <v>158</v>
      </c>
      <c r="L161" s="136">
        <v>254.46</v>
      </c>
      <c r="M161" s="136">
        <v>356.25</v>
      </c>
      <c r="N161" s="131">
        <v>158</v>
      </c>
      <c r="O161" s="136">
        <v>258.52</v>
      </c>
      <c r="P161" s="136">
        <v>361.93</v>
      </c>
      <c r="Q161" s="131">
        <v>158</v>
      </c>
      <c r="R161" s="136">
        <v>262.58</v>
      </c>
      <c r="S161" s="136">
        <v>367.62</v>
      </c>
    </row>
    <row r="162" spans="2:19">
      <c r="B162" s="131">
        <v>159</v>
      </c>
      <c r="C162" s="136">
        <v>243.81</v>
      </c>
      <c r="D162" s="136">
        <v>341.33</v>
      </c>
      <c r="E162" s="134">
        <v>159</v>
      </c>
      <c r="F162" s="136">
        <v>247.89</v>
      </c>
      <c r="G162" s="136">
        <v>347.05</v>
      </c>
      <c r="H162" s="134">
        <v>159</v>
      </c>
      <c r="I162" s="136">
        <v>251.98</v>
      </c>
      <c r="J162" s="136">
        <v>352.77</v>
      </c>
      <c r="K162" s="134">
        <v>159</v>
      </c>
      <c r="L162" s="136">
        <v>256.07</v>
      </c>
      <c r="M162" s="136">
        <v>358.49</v>
      </c>
      <c r="N162" s="131">
        <v>159</v>
      </c>
      <c r="O162" s="136">
        <v>260.14999999999998</v>
      </c>
      <c r="P162" s="136">
        <v>364.21</v>
      </c>
      <c r="Q162" s="131">
        <v>159</v>
      </c>
      <c r="R162" s="136">
        <v>264.24</v>
      </c>
      <c r="S162" s="136">
        <v>369.93</v>
      </c>
    </row>
    <row r="163" spans="2:19">
      <c r="B163" s="131">
        <v>160</v>
      </c>
      <c r="C163" s="136">
        <v>245.34</v>
      </c>
      <c r="D163" s="136">
        <v>343.47</v>
      </c>
      <c r="E163" s="134">
        <v>160</v>
      </c>
      <c r="F163" s="136">
        <v>249.45</v>
      </c>
      <c r="G163" s="136">
        <v>349.23</v>
      </c>
      <c r="H163" s="134">
        <v>160</v>
      </c>
      <c r="I163" s="136">
        <v>253.56</v>
      </c>
      <c r="J163" s="136">
        <v>354.98</v>
      </c>
      <c r="K163" s="134">
        <v>160</v>
      </c>
      <c r="L163" s="136">
        <v>257.67</v>
      </c>
      <c r="M163" s="136">
        <v>360.74</v>
      </c>
      <c r="N163" s="131">
        <v>160</v>
      </c>
      <c r="O163" s="136">
        <v>261.77999999999997</v>
      </c>
      <c r="P163" s="136">
        <v>366.5</v>
      </c>
      <c r="Q163" s="131">
        <v>160</v>
      </c>
      <c r="R163" s="136">
        <v>265.89999999999998</v>
      </c>
      <c r="S163" s="136">
        <v>372.25</v>
      </c>
    </row>
    <row r="164" spans="2:19">
      <c r="B164" s="131">
        <v>161</v>
      </c>
      <c r="C164" s="136">
        <v>246.87</v>
      </c>
      <c r="D164" s="136">
        <v>345.61</v>
      </c>
      <c r="E164" s="134">
        <v>161</v>
      </c>
      <c r="F164" s="136">
        <v>251</v>
      </c>
      <c r="G164" s="136">
        <v>351.4</v>
      </c>
      <c r="H164" s="134">
        <v>161</v>
      </c>
      <c r="I164" s="136">
        <v>255.14</v>
      </c>
      <c r="J164" s="136">
        <v>357.2</v>
      </c>
      <c r="K164" s="134">
        <v>161</v>
      </c>
      <c r="L164" s="136">
        <v>259.27999999999997</v>
      </c>
      <c r="M164" s="136">
        <v>362.99</v>
      </c>
      <c r="N164" s="131">
        <v>161</v>
      </c>
      <c r="O164" s="136">
        <v>263.42</v>
      </c>
      <c r="P164" s="136">
        <v>368.78</v>
      </c>
      <c r="Q164" s="131">
        <v>161</v>
      </c>
      <c r="R164" s="136">
        <v>267.55</v>
      </c>
      <c r="S164" s="136">
        <v>374.58</v>
      </c>
    </row>
    <row r="165" spans="2:19">
      <c r="B165" s="131">
        <v>162</v>
      </c>
      <c r="C165" s="136">
        <v>248.4</v>
      </c>
      <c r="D165" s="136">
        <v>347.76</v>
      </c>
      <c r="E165" s="134">
        <v>162</v>
      </c>
      <c r="F165" s="136">
        <v>252.56</v>
      </c>
      <c r="G165" s="136">
        <v>353.58</v>
      </c>
      <c r="H165" s="134">
        <v>162</v>
      </c>
      <c r="I165" s="136">
        <v>256.72000000000003</v>
      </c>
      <c r="J165" s="136">
        <v>359.41</v>
      </c>
      <c r="K165" s="134">
        <v>162</v>
      </c>
      <c r="L165" s="136">
        <v>260.89</v>
      </c>
      <c r="M165" s="136">
        <v>365.24</v>
      </c>
      <c r="N165" s="131">
        <v>162</v>
      </c>
      <c r="O165" s="136">
        <v>265.05</v>
      </c>
      <c r="P165" s="136">
        <v>371.07</v>
      </c>
      <c r="Q165" s="131">
        <v>162</v>
      </c>
      <c r="R165" s="136">
        <v>269.20999999999998</v>
      </c>
      <c r="S165" s="136">
        <v>376.9</v>
      </c>
    </row>
    <row r="166" spans="2:19">
      <c r="B166" s="131">
        <v>163</v>
      </c>
      <c r="C166" s="136">
        <v>249.93</v>
      </c>
      <c r="D166" s="136">
        <v>349.9</v>
      </c>
      <c r="E166" s="134">
        <v>163</v>
      </c>
      <c r="F166" s="136">
        <v>254.12</v>
      </c>
      <c r="G166" s="136">
        <v>355.77</v>
      </c>
      <c r="H166" s="134">
        <v>163</v>
      </c>
      <c r="I166" s="136">
        <v>258.31</v>
      </c>
      <c r="J166" s="136">
        <v>361.63</v>
      </c>
      <c r="K166" s="134">
        <v>163</v>
      </c>
      <c r="L166" s="136">
        <v>262.5</v>
      </c>
      <c r="M166" s="136">
        <v>367.5</v>
      </c>
      <c r="N166" s="131">
        <v>163</v>
      </c>
      <c r="O166" s="136">
        <v>266.69</v>
      </c>
      <c r="P166" s="136">
        <v>373.36</v>
      </c>
      <c r="Q166" s="131">
        <v>163</v>
      </c>
      <c r="R166" s="136">
        <v>270.88</v>
      </c>
      <c r="S166" s="136">
        <v>379.23</v>
      </c>
    </row>
    <row r="167" spans="2:19">
      <c r="B167" s="131">
        <v>164</v>
      </c>
      <c r="C167" s="136">
        <v>251.46</v>
      </c>
      <c r="D167" s="136">
        <v>352.05</v>
      </c>
      <c r="E167" s="134">
        <v>164</v>
      </c>
      <c r="F167" s="136">
        <v>255.68</v>
      </c>
      <c r="G167" s="136">
        <v>357.95</v>
      </c>
      <c r="H167" s="134">
        <v>164</v>
      </c>
      <c r="I167" s="136">
        <v>259.89</v>
      </c>
      <c r="J167" s="136">
        <v>363.85</v>
      </c>
      <c r="K167" s="134">
        <v>164</v>
      </c>
      <c r="L167" s="136">
        <v>264.11</v>
      </c>
      <c r="M167" s="136">
        <v>369.75</v>
      </c>
      <c r="N167" s="131">
        <v>164</v>
      </c>
      <c r="O167" s="136">
        <v>268.32</v>
      </c>
      <c r="P167" s="136">
        <v>375.65</v>
      </c>
      <c r="Q167" s="131">
        <v>164</v>
      </c>
      <c r="R167" s="136">
        <v>272.54000000000002</v>
      </c>
      <c r="S167" s="136">
        <v>381.55</v>
      </c>
    </row>
    <row r="168" spans="2:19">
      <c r="B168" s="131">
        <v>165</v>
      </c>
      <c r="C168" s="136">
        <v>253</v>
      </c>
      <c r="D168" s="136">
        <v>354.2</v>
      </c>
      <c r="E168" s="134">
        <v>165</v>
      </c>
      <c r="F168" s="136">
        <v>257.24</v>
      </c>
      <c r="G168" s="136">
        <v>360.14</v>
      </c>
      <c r="H168" s="134">
        <v>165</v>
      </c>
      <c r="I168" s="136">
        <v>261.48</v>
      </c>
      <c r="J168" s="136">
        <v>366.07</v>
      </c>
      <c r="K168" s="134">
        <v>165</v>
      </c>
      <c r="L168" s="136">
        <v>265.72000000000003</v>
      </c>
      <c r="M168" s="136">
        <v>372.01</v>
      </c>
      <c r="N168" s="131">
        <v>165</v>
      </c>
      <c r="O168" s="136">
        <v>269.95999999999998</v>
      </c>
      <c r="P168" s="136">
        <v>377.95</v>
      </c>
      <c r="Q168" s="131">
        <v>165</v>
      </c>
      <c r="R168" s="136">
        <v>274.2</v>
      </c>
      <c r="S168" s="136">
        <v>383.88</v>
      </c>
    </row>
    <row r="169" spans="2:19">
      <c r="B169" s="131">
        <v>166</v>
      </c>
      <c r="C169" s="136">
        <v>254.54</v>
      </c>
      <c r="D169" s="136">
        <v>356.35</v>
      </c>
      <c r="E169" s="134">
        <v>166</v>
      </c>
      <c r="F169" s="136">
        <v>258.8</v>
      </c>
      <c r="G169" s="136">
        <v>362.32</v>
      </c>
      <c r="H169" s="134">
        <v>166</v>
      </c>
      <c r="I169" s="136">
        <v>263.07</v>
      </c>
      <c r="J169" s="136">
        <v>368.3</v>
      </c>
      <c r="K169" s="134">
        <v>166</v>
      </c>
      <c r="L169" s="136">
        <v>267.33</v>
      </c>
      <c r="M169" s="136">
        <v>374.27</v>
      </c>
      <c r="N169" s="131">
        <v>166</v>
      </c>
      <c r="O169" s="136">
        <v>271.60000000000002</v>
      </c>
      <c r="P169" s="136">
        <v>380.24</v>
      </c>
      <c r="Q169" s="131">
        <v>166</v>
      </c>
      <c r="R169" s="136">
        <v>275.87</v>
      </c>
      <c r="S169" s="136">
        <v>386.21</v>
      </c>
    </row>
    <row r="170" spans="2:19">
      <c r="B170" s="131">
        <v>167</v>
      </c>
      <c r="C170" s="136">
        <v>256.07</v>
      </c>
      <c r="D170" s="136">
        <v>358.5</v>
      </c>
      <c r="E170" s="134">
        <v>167</v>
      </c>
      <c r="F170" s="136">
        <v>260.37</v>
      </c>
      <c r="G170" s="136">
        <v>364.51</v>
      </c>
      <c r="H170" s="134">
        <v>167</v>
      </c>
      <c r="I170" s="136">
        <v>264.66000000000003</v>
      </c>
      <c r="J170" s="136">
        <v>370.52</v>
      </c>
      <c r="K170" s="134">
        <v>167</v>
      </c>
      <c r="L170" s="136">
        <v>268.95</v>
      </c>
      <c r="M170" s="136">
        <v>376.53</v>
      </c>
      <c r="N170" s="131">
        <v>167</v>
      </c>
      <c r="O170" s="136">
        <v>273.24</v>
      </c>
      <c r="P170" s="136">
        <v>382.54</v>
      </c>
      <c r="Q170" s="131">
        <v>167</v>
      </c>
      <c r="R170" s="136">
        <v>277.52999999999997</v>
      </c>
      <c r="S170" s="136">
        <v>388.55</v>
      </c>
    </row>
    <row r="171" spans="2:19">
      <c r="B171" s="131">
        <v>168</v>
      </c>
      <c r="C171" s="136">
        <v>257.61</v>
      </c>
      <c r="D171" s="136">
        <v>360.66</v>
      </c>
      <c r="E171" s="134">
        <v>168</v>
      </c>
      <c r="F171" s="136">
        <v>261.93</v>
      </c>
      <c r="G171" s="136">
        <v>366.71</v>
      </c>
      <c r="H171" s="134">
        <v>168</v>
      </c>
      <c r="I171" s="136">
        <v>266.25</v>
      </c>
      <c r="J171" s="136">
        <v>372.75</v>
      </c>
      <c r="K171" s="134">
        <v>168</v>
      </c>
      <c r="L171" s="136">
        <v>270.57</v>
      </c>
      <c r="M171" s="136">
        <v>378.79</v>
      </c>
      <c r="N171" s="131">
        <v>168</v>
      </c>
      <c r="O171" s="136">
        <v>274.89</v>
      </c>
      <c r="P171" s="136">
        <v>384.84</v>
      </c>
      <c r="Q171" s="131">
        <v>168</v>
      </c>
      <c r="R171" s="136">
        <v>279.2</v>
      </c>
      <c r="S171" s="136">
        <v>390.88</v>
      </c>
    </row>
    <row r="172" spans="2:19">
      <c r="B172" s="131">
        <v>169</v>
      </c>
      <c r="C172" s="136">
        <v>259.16000000000003</v>
      </c>
      <c r="D172" s="136">
        <v>362.82</v>
      </c>
      <c r="E172" s="134">
        <v>169</v>
      </c>
      <c r="F172" s="136">
        <v>263.5</v>
      </c>
      <c r="G172" s="136">
        <v>368.9</v>
      </c>
      <c r="H172" s="134">
        <v>169</v>
      </c>
      <c r="I172" s="136">
        <v>267.83999999999997</v>
      </c>
      <c r="J172" s="136">
        <v>374.98</v>
      </c>
      <c r="K172" s="134">
        <v>169</v>
      </c>
      <c r="L172" s="136">
        <v>272.19</v>
      </c>
      <c r="M172" s="136">
        <v>381.06</v>
      </c>
      <c r="N172" s="131">
        <v>169</v>
      </c>
      <c r="O172" s="136">
        <v>276.52999999999997</v>
      </c>
      <c r="P172" s="136">
        <v>387.14</v>
      </c>
      <c r="Q172" s="131">
        <v>169</v>
      </c>
      <c r="R172" s="136">
        <v>280.87</v>
      </c>
      <c r="S172" s="136">
        <v>393.22</v>
      </c>
    </row>
    <row r="173" spans="2:19">
      <c r="B173" s="131">
        <v>170</v>
      </c>
      <c r="C173" s="136">
        <v>260.7</v>
      </c>
      <c r="D173" s="136">
        <v>364.98</v>
      </c>
      <c r="E173" s="134">
        <v>170</v>
      </c>
      <c r="F173" s="136">
        <v>265.07</v>
      </c>
      <c r="G173" s="136">
        <v>371.1</v>
      </c>
      <c r="H173" s="134">
        <v>170</v>
      </c>
      <c r="I173" s="136">
        <v>269.44</v>
      </c>
      <c r="J173" s="136">
        <v>377.21</v>
      </c>
      <c r="K173" s="134">
        <v>170</v>
      </c>
      <c r="L173" s="136">
        <v>273.81</v>
      </c>
      <c r="M173" s="136">
        <v>383.33</v>
      </c>
      <c r="N173" s="131">
        <v>170</v>
      </c>
      <c r="O173" s="136">
        <v>278.18</v>
      </c>
      <c r="P173" s="136">
        <v>389.45</v>
      </c>
      <c r="Q173" s="131">
        <v>170</v>
      </c>
      <c r="R173" s="136">
        <v>282.54000000000002</v>
      </c>
      <c r="S173" s="136">
        <v>395.56</v>
      </c>
    </row>
    <row r="174" spans="2:19">
      <c r="B174" s="131">
        <v>171</v>
      </c>
      <c r="C174" s="136">
        <v>262.24</v>
      </c>
      <c r="D174" s="136">
        <v>367.14</v>
      </c>
      <c r="E174" s="134">
        <v>171</v>
      </c>
      <c r="F174" s="136">
        <v>266.64</v>
      </c>
      <c r="G174" s="136">
        <v>373.29</v>
      </c>
      <c r="H174" s="134">
        <v>171</v>
      </c>
      <c r="I174" s="136">
        <v>271.02999999999997</v>
      </c>
      <c r="J174" s="136">
        <v>379.45</v>
      </c>
      <c r="K174" s="134">
        <v>171</v>
      </c>
      <c r="L174" s="136">
        <v>275.43</v>
      </c>
      <c r="M174" s="136">
        <v>385.6</v>
      </c>
      <c r="N174" s="131">
        <v>171</v>
      </c>
      <c r="O174" s="136">
        <v>279.82</v>
      </c>
      <c r="P174" s="136">
        <v>391.75</v>
      </c>
      <c r="Q174" s="131">
        <v>171</v>
      </c>
      <c r="R174" s="136">
        <v>284.22000000000003</v>
      </c>
      <c r="S174" s="136">
        <v>397.91</v>
      </c>
    </row>
    <row r="175" spans="2:19">
      <c r="B175" s="131">
        <v>172</v>
      </c>
      <c r="C175" s="136">
        <v>263.79000000000002</v>
      </c>
      <c r="D175" s="136">
        <v>369.31</v>
      </c>
      <c r="E175" s="134">
        <v>172</v>
      </c>
      <c r="F175" s="136">
        <v>268.20999999999998</v>
      </c>
      <c r="G175" s="136">
        <v>375.5</v>
      </c>
      <c r="H175" s="134">
        <v>172</v>
      </c>
      <c r="I175" s="136">
        <v>272.63</v>
      </c>
      <c r="J175" s="136">
        <v>381.68</v>
      </c>
      <c r="K175" s="134">
        <v>172</v>
      </c>
      <c r="L175" s="136">
        <v>277.05</v>
      </c>
      <c r="M175" s="136">
        <v>387.87</v>
      </c>
      <c r="N175" s="131">
        <v>172</v>
      </c>
      <c r="O175" s="136">
        <v>281.47000000000003</v>
      </c>
      <c r="P175" s="136">
        <v>394.06</v>
      </c>
      <c r="Q175" s="131">
        <v>172</v>
      </c>
      <c r="R175" s="136">
        <v>285.89</v>
      </c>
      <c r="S175" s="136">
        <v>400.25</v>
      </c>
    </row>
    <row r="176" spans="2:19">
      <c r="B176" s="131">
        <v>173</v>
      </c>
      <c r="C176" s="136">
        <v>265.20999999999998</v>
      </c>
      <c r="D176" s="136">
        <v>371.29</v>
      </c>
      <c r="E176" s="134">
        <v>173</v>
      </c>
      <c r="F176" s="136">
        <v>269.64999999999998</v>
      </c>
      <c r="G176" s="136">
        <v>377.51</v>
      </c>
      <c r="H176" s="134">
        <v>173</v>
      </c>
      <c r="I176" s="136">
        <v>274.10000000000002</v>
      </c>
      <c r="J176" s="136">
        <v>383.74</v>
      </c>
      <c r="K176" s="134">
        <v>173</v>
      </c>
      <c r="L176" s="136">
        <v>278.55</v>
      </c>
      <c r="M176" s="136">
        <v>389.96</v>
      </c>
      <c r="N176" s="131">
        <v>173</v>
      </c>
      <c r="O176" s="136">
        <v>282.99</v>
      </c>
      <c r="P176" s="136">
        <v>396.19</v>
      </c>
      <c r="Q176" s="131">
        <v>173</v>
      </c>
      <c r="R176" s="136">
        <v>287.44</v>
      </c>
      <c r="S176" s="136">
        <v>402.41</v>
      </c>
    </row>
    <row r="177" spans="2:19">
      <c r="B177" s="131">
        <v>174</v>
      </c>
      <c r="C177" s="138">
        <v>266.76</v>
      </c>
      <c r="D177" s="138">
        <v>373.46</v>
      </c>
      <c r="E177" s="134">
        <v>174</v>
      </c>
      <c r="F177" s="138">
        <v>271.23</v>
      </c>
      <c r="G177" s="138">
        <v>379.72</v>
      </c>
      <c r="H177" s="134">
        <v>174</v>
      </c>
      <c r="I177" s="138">
        <v>275.7</v>
      </c>
      <c r="J177" s="138">
        <v>385.98</v>
      </c>
      <c r="K177" s="134">
        <v>174</v>
      </c>
      <c r="L177" s="138">
        <v>280.17</v>
      </c>
      <c r="M177" s="138">
        <v>392.24</v>
      </c>
      <c r="N177" s="131">
        <v>174</v>
      </c>
      <c r="O177" s="138">
        <v>284.64</v>
      </c>
      <c r="P177" s="138">
        <v>398.5</v>
      </c>
      <c r="Q177" s="131">
        <v>174</v>
      </c>
      <c r="R177" s="138">
        <v>289.11</v>
      </c>
      <c r="S177" s="138">
        <v>404.76</v>
      </c>
    </row>
    <row r="178" spans="2:19">
      <c r="B178" s="131">
        <v>175</v>
      </c>
      <c r="C178" s="132">
        <v>268.31</v>
      </c>
      <c r="D178" s="133">
        <v>375.63</v>
      </c>
      <c r="E178" s="134">
        <v>175</v>
      </c>
      <c r="F178" s="132">
        <v>272.8</v>
      </c>
      <c r="G178" s="133">
        <v>381.92</v>
      </c>
      <c r="H178" s="134">
        <v>175</v>
      </c>
      <c r="I178" s="132">
        <v>277.3</v>
      </c>
      <c r="J178" s="133">
        <v>388.22</v>
      </c>
      <c r="K178" s="134">
        <v>175</v>
      </c>
      <c r="L178" s="132">
        <v>281.8</v>
      </c>
      <c r="M178" s="133">
        <v>394.52</v>
      </c>
      <c r="N178" s="131">
        <v>175</v>
      </c>
      <c r="O178" s="132">
        <v>286.3</v>
      </c>
      <c r="P178" s="133">
        <v>400.81</v>
      </c>
      <c r="Q178" s="131">
        <v>175</v>
      </c>
      <c r="R178" s="132">
        <v>290.79000000000002</v>
      </c>
      <c r="S178" s="133">
        <v>407.11</v>
      </c>
    </row>
    <row r="179" spans="2:19">
      <c r="B179" s="131">
        <v>176</v>
      </c>
      <c r="C179" s="135">
        <v>269.86</v>
      </c>
      <c r="D179" s="136">
        <v>377.8</v>
      </c>
      <c r="E179" s="134">
        <v>176</v>
      </c>
      <c r="F179" s="135">
        <v>274.38</v>
      </c>
      <c r="G179" s="136">
        <v>384.13</v>
      </c>
      <c r="H179" s="134">
        <v>176</v>
      </c>
      <c r="I179" s="135">
        <v>278.89999999999998</v>
      </c>
      <c r="J179" s="136">
        <v>390.46</v>
      </c>
      <c r="K179" s="134">
        <v>176</v>
      </c>
      <c r="L179" s="135">
        <v>283.43</v>
      </c>
      <c r="M179" s="136">
        <v>396.8</v>
      </c>
      <c r="N179" s="131">
        <v>176</v>
      </c>
      <c r="O179" s="135">
        <v>287.95</v>
      </c>
      <c r="P179" s="136">
        <v>403.13</v>
      </c>
      <c r="Q179" s="131">
        <v>176</v>
      </c>
      <c r="R179" s="135">
        <v>292.47000000000003</v>
      </c>
      <c r="S179" s="136">
        <v>409.46</v>
      </c>
    </row>
    <row r="180" spans="2:19">
      <c r="B180" s="131">
        <v>177</v>
      </c>
      <c r="C180" s="135">
        <v>271.41000000000003</v>
      </c>
      <c r="D180" s="136">
        <v>379.98</v>
      </c>
      <c r="E180" s="134">
        <v>177</v>
      </c>
      <c r="F180" s="135">
        <v>275.95999999999998</v>
      </c>
      <c r="G180" s="136">
        <v>386.34</v>
      </c>
      <c r="H180" s="134">
        <v>177</v>
      </c>
      <c r="I180" s="135">
        <v>280.51</v>
      </c>
      <c r="J180" s="136">
        <v>392.71</v>
      </c>
      <c r="K180" s="134">
        <v>177</v>
      </c>
      <c r="L180" s="135">
        <v>285.06</v>
      </c>
      <c r="M180" s="136">
        <v>399.08</v>
      </c>
      <c r="N180" s="131">
        <v>177</v>
      </c>
      <c r="O180" s="135">
        <v>289.61</v>
      </c>
      <c r="P180" s="136">
        <v>405.45</v>
      </c>
      <c r="Q180" s="131">
        <v>177</v>
      </c>
      <c r="R180" s="135">
        <v>294.16000000000003</v>
      </c>
      <c r="S180" s="136">
        <v>411.82</v>
      </c>
    </row>
    <row r="181" spans="2:19">
      <c r="B181" s="131">
        <v>178</v>
      </c>
      <c r="C181" s="135">
        <v>272.97000000000003</v>
      </c>
      <c r="D181" s="136">
        <v>382.15</v>
      </c>
      <c r="E181" s="134">
        <v>178</v>
      </c>
      <c r="F181" s="135">
        <v>277.54000000000002</v>
      </c>
      <c r="G181" s="136">
        <v>388.56</v>
      </c>
      <c r="H181" s="134">
        <v>178</v>
      </c>
      <c r="I181" s="135">
        <v>282.12</v>
      </c>
      <c r="J181" s="136">
        <v>394.96</v>
      </c>
      <c r="K181" s="134">
        <v>178</v>
      </c>
      <c r="L181" s="135">
        <v>286.69</v>
      </c>
      <c r="M181" s="136">
        <v>401.37</v>
      </c>
      <c r="N181" s="131">
        <v>178</v>
      </c>
      <c r="O181" s="135">
        <v>291.26</v>
      </c>
      <c r="P181" s="136">
        <v>407.77</v>
      </c>
      <c r="Q181" s="131">
        <v>178</v>
      </c>
      <c r="R181" s="135">
        <v>295.83999999999997</v>
      </c>
      <c r="S181" s="136">
        <v>414.17</v>
      </c>
    </row>
    <row r="182" spans="2:19">
      <c r="B182" s="131">
        <v>179</v>
      </c>
      <c r="C182" s="135">
        <v>274.38</v>
      </c>
      <c r="D182" s="136">
        <v>384.14</v>
      </c>
      <c r="E182" s="134">
        <v>179</v>
      </c>
      <c r="F182" s="135">
        <v>278.98</v>
      </c>
      <c r="G182" s="136">
        <v>390.58</v>
      </c>
      <c r="H182" s="134">
        <v>179</v>
      </c>
      <c r="I182" s="135">
        <v>283.58</v>
      </c>
      <c r="J182" s="136">
        <v>397.02</v>
      </c>
      <c r="K182" s="134">
        <v>179</v>
      </c>
      <c r="L182" s="135">
        <v>288.18</v>
      </c>
      <c r="M182" s="136">
        <v>403.46</v>
      </c>
      <c r="N182" s="131">
        <v>179</v>
      </c>
      <c r="O182" s="135">
        <v>292.77999999999997</v>
      </c>
      <c r="P182" s="136">
        <v>409.9</v>
      </c>
      <c r="Q182" s="131">
        <v>179</v>
      </c>
      <c r="R182" s="135">
        <v>297.38</v>
      </c>
      <c r="S182" s="136">
        <v>416.34</v>
      </c>
    </row>
    <row r="183" spans="2:19">
      <c r="B183" s="131">
        <v>180</v>
      </c>
      <c r="C183" s="135">
        <v>275.94</v>
      </c>
      <c r="D183" s="136">
        <v>386.32</v>
      </c>
      <c r="E183" s="134">
        <v>180</v>
      </c>
      <c r="F183" s="135">
        <v>280.57</v>
      </c>
      <c r="G183" s="136">
        <v>392.79</v>
      </c>
      <c r="H183" s="134">
        <v>180</v>
      </c>
      <c r="I183" s="135">
        <v>285.19</v>
      </c>
      <c r="J183" s="136">
        <v>399.27</v>
      </c>
      <c r="K183" s="134">
        <v>180</v>
      </c>
      <c r="L183" s="135">
        <v>289.82</v>
      </c>
      <c r="M183" s="136">
        <v>405.74</v>
      </c>
      <c r="N183" s="131">
        <v>180</v>
      </c>
      <c r="O183" s="135">
        <v>294.44</v>
      </c>
      <c r="P183" s="136">
        <v>412.22</v>
      </c>
      <c r="Q183" s="131">
        <v>180</v>
      </c>
      <c r="R183" s="135">
        <v>299.07</v>
      </c>
      <c r="S183" s="136">
        <v>418.7</v>
      </c>
    </row>
    <row r="184" spans="2:19">
      <c r="B184" s="131">
        <v>181</v>
      </c>
      <c r="C184" s="135">
        <v>277.5</v>
      </c>
      <c r="D184" s="136">
        <v>388.5</v>
      </c>
      <c r="E184" s="134">
        <v>181</v>
      </c>
      <c r="F184" s="135">
        <v>282.14999999999998</v>
      </c>
      <c r="G184" s="136">
        <v>395.01</v>
      </c>
      <c r="H184" s="134">
        <v>181</v>
      </c>
      <c r="I184" s="135">
        <v>286.8</v>
      </c>
      <c r="J184" s="136">
        <v>401.52</v>
      </c>
      <c r="K184" s="134">
        <v>181</v>
      </c>
      <c r="L184" s="135">
        <v>291.45</v>
      </c>
      <c r="M184" s="136">
        <v>408.04</v>
      </c>
      <c r="N184" s="131">
        <v>181</v>
      </c>
      <c r="O184" s="135">
        <v>296.11</v>
      </c>
      <c r="P184" s="136">
        <v>414.55</v>
      </c>
      <c r="Q184" s="131">
        <v>181</v>
      </c>
      <c r="R184" s="135">
        <v>300.76</v>
      </c>
      <c r="S184" s="136">
        <v>421.06</v>
      </c>
    </row>
    <row r="185" spans="2:19">
      <c r="B185" s="131">
        <v>182</v>
      </c>
      <c r="C185" s="135">
        <v>279.06</v>
      </c>
      <c r="D185" s="136">
        <v>390.68</v>
      </c>
      <c r="E185" s="134">
        <v>182</v>
      </c>
      <c r="F185" s="135">
        <v>283.74</v>
      </c>
      <c r="G185" s="136">
        <v>397.23</v>
      </c>
      <c r="H185" s="134">
        <v>182</v>
      </c>
      <c r="I185" s="135">
        <v>288.41000000000003</v>
      </c>
      <c r="J185" s="136">
        <v>403.78</v>
      </c>
      <c r="K185" s="134">
        <v>182</v>
      </c>
      <c r="L185" s="135">
        <v>293.08999999999997</v>
      </c>
      <c r="M185" s="136">
        <v>410.33</v>
      </c>
      <c r="N185" s="131">
        <v>182</v>
      </c>
      <c r="O185" s="135">
        <v>297.77</v>
      </c>
      <c r="P185" s="136">
        <v>416.88</v>
      </c>
      <c r="Q185" s="131">
        <v>182</v>
      </c>
      <c r="R185" s="135">
        <v>302.45</v>
      </c>
      <c r="S185" s="136">
        <v>423.43</v>
      </c>
    </row>
    <row r="186" spans="2:19">
      <c r="B186" s="131">
        <v>183</v>
      </c>
      <c r="C186" s="135">
        <v>280.62</v>
      </c>
      <c r="D186" s="136">
        <v>392.87</v>
      </c>
      <c r="E186" s="134">
        <v>183</v>
      </c>
      <c r="F186" s="135">
        <v>285.33</v>
      </c>
      <c r="G186" s="136">
        <v>399.46</v>
      </c>
      <c r="H186" s="134">
        <v>183</v>
      </c>
      <c r="I186" s="135">
        <v>290.02999999999997</v>
      </c>
      <c r="J186" s="136">
        <v>406.04</v>
      </c>
      <c r="K186" s="134">
        <v>183</v>
      </c>
      <c r="L186" s="135">
        <v>294.73</v>
      </c>
      <c r="M186" s="136">
        <v>412.63</v>
      </c>
      <c r="N186" s="131">
        <v>183</v>
      </c>
      <c r="O186" s="135">
        <v>299.44</v>
      </c>
      <c r="P186" s="136">
        <v>419.21</v>
      </c>
      <c r="Q186" s="131">
        <v>183</v>
      </c>
      <c r="R186" s="135">
        <v>304.14</v>
      </c>
      <c r="S186" s="136">
        <v>425.79</v>
      </c>
    </row>
    <row r="187" spans="2:19">
      <c r="B187" s="131">
        <v>184</v>
      </c>
      <c r="C187" s="135">
        <v>282.04000000000002</v>
      </c>
      <c r="D187" s="136">
        <v>394.86</v>
      </c>
      <c r="E187" s="134">
        <v>184</v>
      </c>
      <c r="F187" s="135">
        <v>286.77</v>
      </c>
      <c r="G187" s="136">
        <v>401.48</v>
      </c>
      <c r="H187" s="134">
        <v>184</v>
      </c>
      <c r="I187" s="135">
        <v>291.5</v>
      </c>
      <c r="J187" s="136">
        <v>408.1</v>
      </c>
      <c r="K187" s="134">
        <v>184</v>
      </c>
      <c r="L187" s="135">
        <v>296.23</v>
      </c>
      <c r="M187" s="136">
        <v>414.72</v>
      </c>
      <c r="N187" s="131">
        <v>184</v>
      </c>
      <c r="O187" s="135">
        <v>300.95</v>
      </c>
      <c r="P187" s="136">
        <v>421.34</v>
      </c>
      <c r="Q187" s="131">
        <v>184</v>
      </c>
      <c r="R187" s="135">
        <v>305.68</v>
      </c>
      <c r="S187" s="136">
        <v>427.96</v>
      </c>
    </row>
    <row r="188" spans="2:19">
      <c r="B188" s="131">
        <v>185</v>
      </c>
      <c r="C188" s="135">
        <v>283.60000000000002</v>
      </c>
      <c r="D188" s="136">
        <v>397.05</v>
      </c>
      <c r="E188" s="134">
        <v>185</v>
      </c>
      <c r="F188" s="135">
        <v>288.36</v>
      </c>
      <c r="G188" s="136">
        <v>403.7</v>
      </c>
      <c r="H188" s="134">
        <v>185</v>
      </c>
      <c r="I188" s="135">
        <v>293.11</v>
      </c>
      <c r="J188" s="136">
        <v>410.36</v>
      </c>
      <c r="K188" s="134">
        <v>185</v>
      </c>
      <c r="L188" s="135">
        <v>297.87</v>
      </c>
      <c r="M188" s="136">
        <v>417.02</v>
      </c>
      <c r="N188" s="131">
        <v>185</v>
      </c>
      <c r="O188" s="135">
        <v>302.62</v>
      </c>
      <c r="P188" s="136">
        <v>423.67</v>
      </c>
      <c r="Q188" s="131">
        <v>185</v>
      </c>
      <c r="R188" s="135">
        <v>307.38</v>
      </c>
      <c r="S188" s="136">
        <v>430.33</v>
      </c>
    </row>
    <row r="189" spans="2:19">
      <c r="B189" s="131">
        <v>186</v>
      </c>
      <c r="C189" s="135">
        <v>285.17</v>
      </c>
      <c r="D189" s="136">
        <v>399.24</v>
      </c>
      <c r="E189" s="134">
        <v>186</v>
      </c>
      <c r="F189" s="135">
        <v>289.95</v>
      </c>
      <c r="G189" s="136">
        <v>405.93</v>
      </c>
      <c r="H189" s="134">
        <v>186</v>
      </c>
      <c r="I189" s="135">
        <v>294.73</v>
      </c>
      <c r="J189" s="136">
        <v>412.63</v>
      </c>
      <c r="K189" s="134">
        <v>186</v>
      </c>
      <c r="L189" s="135">
        <v>299.51</v>
      </c>
      <c r="M189" s="136">
        <v>419.32</v>
      </c>
      <c r="N189" s="131">
        <v>186</v>
      </c>
      <c r="O189" s="135">
        <v>304.29000000000002</v>
      </c>
      <c r="P189" s="136">
        <v>426.01</v>
      </c>
      <c r="Q189" s="131">
        <v>186</v>
      </c>
      <c r="R189" s="135">
        <v>309.07</v>
      </c>
      <c r="S189" s="136">
        <v>432.7</v>
      </c>
    </row>
    <row r="190" spans="2:19">
      <c r="B190" s="131">
        <v>187</v>
      </c>
      <c r="C190" s="135">
        <v>286.74</v>
      </c>
      <c r="D190" s="136">
        <v>401.44</v>
      </c>
      <c r="E190" s="134">
        <v>187</v>
      </c>
      <c r="F190" s="135">
        <v>291.55</v>
      </c>
      <c r="G190" s="136">
        <v>408.17</v>
      </c>
      <c r="H190" s="134">
        <v>187</v>
      </c>
      <c r="I190" s="135">
        <v>296.35000000000002</v>
      </c>
      <c r="J190" s="136">
        <v>414.89</v>
      </c>
      <c r="K190" s="134">
        <v>187</v>
      </c>
      <c r="L190" s="135">
        <v>301.16000000000003</v>
      </c>
      <c r="M190" s="136">
        <v>421.62</v>
      </c>
      <c r="N190" s="131">
        <v>187</v>
      </c>
      <c r="O190" s="135">
        <v>305.95999999999998</v>
      </c>
      <c r="P190" s="136">
        <v>428.35</v>
      </c>
      <c r="Q190" s="131">
        <v>187</v>
      </c>
      <c r="R190" s="135">
        <v>310.77</v>
      </c>
      <c r="S190" s="136">
        <v>435.08</v>
      </c>
    </row>
    <row r="191" spans="2:19">
      <c r="B191" s="131">
        <v>188</v>
      </c>
      <c r="C191" s="135">
        <v>288.16000000000003</v>
      </c>
      <c r="D191" s="136">
        <v>403.42</v>
      </c>
      <c r="E191" s="134">
        <v>188</v>
      </c>
      <c r="F191" s="135">
        <v>292.99</v>
      </c>
      <c r="G191" s="136">
        <v>410.18</v>
      </c>
      <c r="H191" s="134">
        <v>188</v>
      </c>
      <c r="I191" s="135">
        <v>297.82</v>
      </c>
      <c r="J191" s="136">
        <v>416.95</v>
      </c>
      <c r="K191" s="134">
        <v>188</v>
      </c>
      <c r="L191" s="135">
        <v>302.64999999999998</v>
      </c>
      <c r="M191" s="136">
        <v>423.71</v>
      </c>
      <c r="N191" s="131">
        <v>188</v>
      </c>
      <c r="O191" s="135">
        <v>307.48</v>
      </c>
      <c r="P191" s="136">
        <v>430.48</v>
      </c>
      <c r="Q191" s="131">
        <v>188</v>
      </c>
      <c r="R191" s="135">
        <v>312.32</v>
      </c>
      <c r="S191" s="136">
        <v>437.24</v>
      </c>
    </row>
    <row r="192" spans="2:19">
      <c r="B192" s="131">
        <v>189</v>
      </c>
      <c r="C192" s="135">
        <v>289.73</v>
      </c>
      <c r="D192" s="136">
        <v>405.62</v>
      </c>
      <c r="E192" s="134">
        <v>189</v>
      </c>
      <c r="F192" s="135">
        <v>294.58999999999997</v>
      </c>
      <c r="G192" s="136">
        <v>412.42</v>
      </c>
      <c r="H192" s="134">
        <v>189</v>
      </c>
      <c r="I192" s="135">
        <v>299.44</v>
      </c>
      <c r="J192" s="136">
        <v>419.22</v>
      </c>
      <c r="K192" s="134">
        <v>189</v>
      </c>
      <c r="L192" s="135">
        <v>304.3</v>
      </c>
      <c r="M192" s="136">
        <v>426.02</v>
      </c>
      <c r="N192" s="131">
        <v>189</v>
      </c>
      <c r="O192" s="135">
        <v>309.16000000000003</v>
      </c>
      <c r="P192" s="136">
        <v>432.82</v>
      </c>
      <c r="Q192" s="131">
        <v>189</v>
      </c>
      <c r="R192" s="135">
        <v>314.02</v>
      </c>
      <c r="S192" s="136">
        <v>439.62</v>
      </c>
    </row>
    <row r="193" spans="2:19">
      <c r="B193" s="131">
        <v>190</v>
      </c>
      <c r="C193" s="135">
        <v>291.3</v>
      </c>
      <c r="D193" s="136">
        <v>407.82</v>
      </c>
      <c r="E193" s="134">
        <v>190</v>
      </c>
      <c r="F193" s="135">
        <v>296.19</v>
      </c>
      <c r="G193" s="136">
        <v>414.66</v>
      </c>
      <c r="H193" s="134">
        <v>190</v>
      </c>
      <c r="I193" s="135">
        <v>301.07</v>
      </c>
      <c r="J193" s="136">
        <v>421.5</v>
      </c>
      <c r="K193" s="134">
        <v>190</v>
      </c>
      <c r="L193" s="135">
        <v>305.95</v>
      </c>
      <c r="M193" s="136">
        <v>428.33</v>
      </c>
      <c r="N193" s="131">
        <v>190</v>
      </c>
      <c r="O193" s="135">
        <v>310.83</v>
      </c>
      <c r="P193" s="136">
        <v>435.17</v>
      </c>
      <c r="Q193" s="131">
        <v>190</v>
      </c>
      <c r="R193" s="135">
        <v>315.72000000000003</v>
      </c>
      <c r="S193" s="136">
        <v>442.01</v>
      </c>
    </row>
    <row r="194" spans="2:19">
      <c r="B194" s="131">
        <v>191</v>
      </c>
      <c r="C194" s="135">
        <v>292.88</v>
      </c>
      <c r="D194" s="136">
        <v>410.03</v>
      </c>
      <c r="E194" s="134">
        <v>191</v>
      </c>
      <c r="F194" s="135">
        <v>297.79000000000002</v>
      </c>
      <c r="G194" s="136">
        <v>416.9</v>
      </c>
      <c r="H194" s="134">
        <v>191</v>
      </c>
      <c r="I194" s="135">
        <v>302.7</v>
      </c>
      <c r="J194" s="136">
        <v>423.78</v>
      </c>
      <c r="K194" s="134">
        <v>191</v>
      </c>
      <c r="L194" s="135">
        <v>307.61</v>
      </c>
      <c r="M194" s="136">
        <v>430.65</v>
      </c>
      <c r="N194" s="131">
        <v>191</v>
      </c>
      <c r="O194" s="135">
        <v>312.51</v>
      </c>
      <c r="P194" s="136">
        <v>437.52</v>
      </c>
      <c r="Q194" s="131">
        <v>191</v>
      </c>
      <c r="R194" s="135">
        <v>317.42</v>
      </c>
      <c r="S194" s="136">
        <v>444.39</v>
      </c>
    </row>
    <row r="195" spans="2:19">
      <c r="B195" s="131">
        <v>192</v>
      </c>
      <c r="C195" s="135">
        <v>294.3</v>
      </c>
      <c r="D195" s="136">
        <v>412.01</v>
      </c>
      <c r="E195" s="134">
        <v>192</v>
      </c>
      <c r="F195" s="135">
        <v>299.23</v>
      </c>
      <c r="G195" s="136">
        <v>418.92</v>
      </c>
      <c r="H195" s="134">
        <v>192</v>
      </c>
      <c r="I195" s="135">
        <v>304.16000000000003</v>
      </c>
      <c r="J195" s="136">
        <v>425.83</v>
      </c>
      <c r="K195" s="134">
        <v>192</v>
      </c>
      <c r="L195" s="135">
        <v>309.10000000000002</v>
      </c>
      <c r="M195" s="136">
        <v>432.74</v>
      </c>
      <c r="N195" s="131">
        <v>192</v>
      </c>
      <c r="O195" s="135">
        <v>314.02999999999997</v>
      </c>
      <c r="P195" s="136">
        <v>439.65</v>
      </c>
      <c r="Q195" s="131">
        <v>192</v>
      </c>
      <c r="R195" s="135">
        <v>318.97000000000003</v>
      </c>
      <c r="S195" s="136">
        <v>446.55</v>
      </c>
    </row>
    <row r="196" spans="2:19">
      <c r="B196" s="131">
        <v>193</v>
      </c>
      <c r="C196" s="135">
        <v>295.87</v>
      </c>
      <c r="D196" s="136">
        <v>414.22</v>
      </c>
      <c r="E196" s="134">
        <v>193</v>
      </c>
      <c r="F196" s="135">
        <v>300.83</v>
      </c>
      <c r="G196" s="136">
        <v>421.17</v>
      </c>
      <c r="H196" s="134">
        <v>193</v>
      </c>
      <c r="I196" s="135">
        <v>305.79000000000002</v>
      </c>
      <c r="J196" s="136">
        <v>428.11</v>
      </c>
      <c r="K196" s="134">
        <v>193</v>
      </c>
      <c r="L196" s="135">
        <v>310.75</v>
      </c>
      <c r="M196" s="136">
        <v>435.06</v>
      </c>
      <c r="N196" s="131">
        <v>193</v>
      </c>
      <c r="O196" s="135">
        <v>315.70999999999998</v>
      </c>
      <c r="P196" s="136">
        <v>442</v>
      </c>
      <c r="Q196" s="131">
        <v>193</v>
      </c>
      <c r="R196" s="135">
        <v>320.67</v>
      </c>
      <c r="S196" s="136">
        <v>448.94</v>
      </c>
    </row>
    <row r="197" spans="2:19">
      <c r="B197" s="131">
        <v>194</v>
      </c>
      <c r="C197" s="135">
        <v>297.45</v>
      </c>
      <c r="D197" s="136">
        <v>416.44</v>
      </c>
      <c r="E197" s="134">
        <v>194</v>
      </c>
      <c r="F197" s="135">
        <v>302.44</v>
      </c>
      <c r="G197" s="136">
        <v>423.42</v>
      </c>
      <c r="H197" s="134">
        <v>194</v>
      </c>
      <c r="I197" s="135">
        <v>307.43</v>
      </c>
      <c r="J197" s="136">
        <v>430.4</v>
      </c>
      <c r="K197" s="134">
        <v>194</v>
      </c>
      <c r="L197" s="135">
        <v>312.41000000000003</v>
      </c>
      <c r="M197" s="136">
        <v>437.38</v>
      </c>
      <c r="N197" s="131">
        <v>194</v>
      </c>
      <c r="O197" s="135">
        <v>317.39999999999998</v>
      </c>
      <c r="P197" s="136">
        <v>444.36</v>
      </c>
      <c r="Q197" s="131">
        <v>194</v>
      </c>
      <c r="R197" s="135">
        <v>322.38</v>
      </c>
      <c r="S197" s="136">
        <v>451.34</v>
      </c>
    </row>
    <row r="198" spans="2:19">
      <c r="B198" s="131">
        <v>195</v>
      </c>
      <c r="C198" s="135">
        <v>298.87</v>
      </c>
      <c r="D198" s="136">
        <v>418.42</v>
      </c>
      <c r="E198" s="134">
        <v>195</v>
      </c>
      <c r="F198" s="135">
        <v>303.88</v>
      </c>
      <c r="G198" s="136">
        <v>425.43</v>
      </c>
      <c r="H198" s="134">
        <v>195</v>
      </c>
      <c r="I198" s="135">
        <v>308.89</v>
      </c>
      <c r="J198" s="136">
        <v>432.45</v>
      </c>
      <c r="K198" s="134">
        <v>195</v>
      </c>
      <c r="L198" s="135">
        <v>313.91000000000003</v>
      </c>
      <c r="M198" s="136">
        <v>439.47</v>
      </c>
      <c r="N198" s="131">
        <v>195</v>
      </c>
      <c r="O198" s="135">
        <v>318.92</v>
      </c>
      <c r="P198" s="136">
        <v>446.48</v>
      </c>
      <c r="Q198" s="131">
        <v>195</v>
      </c>
      <c r="R198" s="135">
        <v>323.93</v>
      </c>
      <c r="S198" s="136">
        <v>453.5</v>
      </c>
    </row>
    <row r="199" spans="2:19">
      <c r="B199" s="131">
        <v>196</v>
      </c>
      <c r="C199" s="135">
        <v>300.45</v>
      </c>
      <c r="D199" s="136">
        <v>420.64</v>
      </c>
      <c r="E199" s="134">
        <v>196</v>
      </c>
      <c r="F199" s="135">
        <v>305.49</v>
      </c>
      <c r="G199" s="136">
        <v>427.69</v>
      </c>
      <c r="H199" s="134">
        <v>196</v>
      </c>
      <c r="I199" s="135">
        <v>310.52999999999997</v>
      </c>
      <c r="J199" s="136">
        <v>434.74</v>
      </c>
      <c r="K199" s="134">
        <v>196</v>
      </c>
      <c r="L199" s="135">
        <v>315.57</v>
      </c>
      <c r="M199" s="136">
        <v>441.79</v>
      </c>
      <c r="N199" s="131">
        <v>196</v>
      </c>
      <c r="O199" s="135">
        <v>320.60000000000002</v>
      </c>
      <c r="P199" s="136">
        <v>448.84</v>
      </c>
      <c r="Q199" s="131">
        <v>196</v>
      </c>
      <c r="R199" s="135">
        <v>325.64</v>
      </c>
      <c r="S199" s="136">
        <v>455.9</v>
      </c>
    </row>
    <row r="200" spans="2:19">
      <c r="B200" s="131">
        <v>197</v>
      </c>
      <c r="C200" s="135">
        <v>302.04000000000002</v>
      </c>
      <c r="D200" s="136">
        <v>422.86</v>
      </c>
      <c r="E200" s="134">
        <v>197</v>
      </c>
      <c r="F200" s="135">
        <v>307.10000000000002</v>
      </c>
      <c r="G200" s="136">
        <v>429.94</v>
      </c>
      <c r="H200" s="134">
        <v>197</v>
      </c>
      <c r="I200" s="135">
        <v>312.17</v>
      </c>
      <c r="J200" s="136">
        <v>437.03</v>
      </c>
      <c r="K200" s="134">
        <v>197</v>
      </c>
      <c r="L200" s="135">
        <v>317.23</v>
      </c>
      <c r="M200" s="136">
        <v>444.12</v>
      </c>
      <c r="N200" s="131">
        <v>197</v>
      </c>
      <c r="O200" s="135">
        <v>322.29000000000002</v>
      </c>
      <c r="P200" s="136">
        <v>451.21</v>
      </c>
      <c r="Q200" s="131">
        <v>197</v>
      </c>
      <c r="R200" s="135">
        <v>327.35000000000002</v>
      </c>
      <c r="S200" s="136">
        <v>458.3</v>
      </c>
    </row>
    <row r="201" spans="2:19">
      <c r="B201" s="131">
        <v>198</v>
      </c>
      <c r="C201" s="135">
        <v>303.45999999999998</v>
      </c>
      <c r="D201" s="136">
        <v>424.84</v>
      </c>
      <c r="E201" s="134">
        <v>198</v>
      </c>
      <c r="F201" s="135">
        <v>308.54000000000002</v>
      </c>
      <c r="G201" s="136">
        <v>431.96</v>
      </c>
      <c r="H201" s="134">
        <v>198</v>
      </c>
      <c r="I201" s="135">
        <v>313.63</v>
      </c>
      <c r="J201" s="136">
        <v>439.09</v>
      </c>
      <c r="K201" s="134">
        <v>198</v>
      </c>
      <c r="L201" s="135">
        <v>318.72000000000003</v>
      </c>
      <c r="M201" s="136">
        <v>446.21</v>
      </c>
      <c r="N201" s="131">
        <v>198</v>
      </c>
      <c r="O201" s="135">
        <v>323.81</v>
      </c>
      <c r="P201" s="136">
        <v>453.33</v>
      </c>
      <c r="Q201" s="131">
        <v>198</v>
      </c>
      <c r="R201" s="135">
        <v>328.9</v>
      </c>
      <c r="S201" s="136">
        <v>460.46</v>
      </c>
    </row>
    <row r="202" spans="2:19">
      <c r="B202" s="131">
        <v>199</v>
      </c>
      <c r="C202" s="135">
        <v>305.04000000000002</v>
      </c>
      <c r="D202" s="136">
        <v>427.06</v>
      </c>
      <c r="E202" s="134">
        <v>199</v>
      </c>
      <c r="F202" s="135">
        <v>310.16000000000003</v>
      </c>
      <c r="G202" s="136">
        <v>434.22</v>
      </c>
      <c r="H202" s="134">
        <v>199</v>
      </c>
      <c r="I202" s="135">
        <v>315.27</v>
      </c>
      <c r="J202" s="136">
        <v>441.38</v>
      </c>
      <c r="K202" s="134">
        <v>199</v>
      </c>
      <c r="L202" s="135">
        <v>320.39</v>
      </c>
      <c r="M202" s="136">
        <v>448.54</v>
      </c>
      <c r="N202" s="131">
        <v>199</v>
      </c>
      <c r="O202" s="135">
        <v>325.5</v>
      </c>
      <c r="P202" s="136">
        <v>455.7</v>
      </c>
      <c r="Q202" s="131">
        <v>199</v>
      </c>
      <c r="R202" s="135">
        <v>330.62</v>
      </c>
      <c r="S202" s="136">
        <v>462.86</v>
      </c>
    </row>
    <row r="203" spans="2:19">
      <c r="B203" s="131">
        <v>200</v>
      </c>
      <c r="C203" s="137">
        <v>306.63</v>
      </c>
      <c r="D203" s="138">
        <v>429.29</v>
      </c>
      <c r="E203" s="134">
        <v>200</v>
      </c>
      <c r="F203" s="137">
        <v>311.77</v>
      </c>
      <c r="G203" s="138">
        <v>436.48</v>
      </c>
      <c r="H203" s="134">
        <v>200</v>
      </c>
      <c r="I203" s="137">
        <v>316.91000000000003</v>
      </c>
      <c r="J203" s="138">
        <v>443.68</v>
      </c>
      <c r="K203" s="134">
        <v>200</v>
      </c>
      <c r="L203" s="137">
        <v>322.05</v>
      </c>
      <c r="M203" s="138">
        <v>450.88</v>
      </c>
      <c r="N203" s="131">
        <v>200</v>
      </c>
      <c r="O203" s="137">
        <v>327.19</v>
      </c>
      <c r="P203" s="138">
        <v>458.07</v>
      </c>
      <c r="Q203" s="131">
        <v>200</v>
      </c>
      <c r="R203" s="137">
        <v>332.33</v>
      </c>
      <c r="S203" s="138">
        <v>465.27</v>
      </c>
    </row>
    <row r="204" spans="2:19" ht="24" thickBot="1">
      <c r="B204" s="139" t="s">
        <v>142</v>
      </c>
      <c r="C204" s="140">
        <v>1.54</v>
      </c>
      <c r="D204" s="140">
        <v>2.15</v>
      </c>
      <c r="E204" s="141" t="s">
        <v>142</v>
      </c>
      <c r="F204" s="142">
        <v>1.56</v>
      </c>
      <c r="G204" s="142">
        <v>2.1800000000000002</v>
      </c>
      <c r="H204" s="141" t="s">
        <v>142</v>
      </c>
      <c r="I204" s="142">
        <v>1.59</v>
      </c>
      <c r="J204" s="142">
        <v>2.2200000000000002</v>
      </c>
      <c r="K204" s="141" t="s">
        <v>142</v>
      </c>
      <c r="L204" s="142">
        <v>1.61</v>
      </c>
      <c r="M204" s="142">
        <v>2.25</v>
      </c>
      <c r="N204" s="139" t="s">
        <v>142</v>
      </c>
      <c r="O204" s="142">
        <v>1.64</v>
      </c>
      <c r="P204" s="142">
        <v>2.29</v>
      </c>
      <c r="Q204" s="139" t="s">
        <v>142</v>
      </c>
      <c r="R204" s="143">
        <v>1.66</v>
      </c>
      <c r="S204" s="143">
        <v>2.33</v>
      </c>
    </row>
  </sheetData>
  <mergeCells count="6">
    <mergeCell ref="Q2:S2"/>
    <mergeCell ref="E2:G2"/>
    <mergeCell ref="H2:J2"/>
    <mergeCell ref="K2:M2"/>
    <mergeCell ref="B2:D2"/>
    <mergeCell ref="N2:P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5"/>
  <sheetViews>
    <sheetView tabSelected="1" view="pageBreakPreview" zoomScaleNormal="100" zoomScaleSheetLayoutView="100" workbookViewId="0">
      <selection activeCell="H78" sqref="H78"/>
    </sheetView>
  </sheetViews>
  <sheetFormatPr defaultColWidth="9.140625" defaultRowHeight="13.5"/>
  <cols>
    <col min="1" max="1" width="15.7109375" style="193" customWidth="1"/>
    <col min="2" max="2" width="14.85546875" style="193" customWidth="1"/>
    <col min="3" max="3" width="19.85546875" style="193" customWidth="1"/>
    <col min="4" max="4" width="14.85546875" style="193" customWidth="1"/>
    <col min="5" max="5" width="12.42578125" style="193" customWidth="1"/>
    <col min="6" max="6" width="18.140625" style="193" customWidth="1"/>
    <col min="7" max="7" width="9.85546875" style="193" customWidth="1"/>
    <col min="8" max="16384" width="9.140625" style="193"/>
  </cols>
  <sheetData>
    <row r="1" spans="1:7" ht="21.75" thickBot="1">
      <c r="A1" s="293" t="s">
        <v>224</v>
      </c>
      <c r="B1" s="293"/>
      <c r="C1" s="293"/>
      <c r="D1" s="293"/>
      <c r="E1" s="293"/>
      <c r="F1" s="293"/>
      <c r="G1" s="293"/>
    </row>
    <row r="2" spans="1:7" ht="21" customHeight="1">
      <c r="A2" s="196" t="s">
        <v>156</v>
      </c>
      <c r="B2" s="298" t="s">
        <v>234</v>
      </c>
      <c r="C2" s="298"/>
      <c r="D2" s="298"/>
      <c r="E2" s="298"/>
      <c r="F2" s="298"/>
      <c r="G2" s="299"/>
    </row>
    <row r="3" spans="1:7" ht="18.75">
      <c r="A3" s="197" t="s">
        <v>173</v>
      </c>
      <c r="B3" s="198" t="s">
        <v>30</v>
      </c>
      <c r="C3" s="201"/>
      <c r="D3" s="201"/>
      <c r="E3" s="201"/>
      <c r="F3" s="201"/>
      <c r="G3" s="232"/>
    </row>
    <row r="4" spans="1:7" ht="18.75">
      <c r="A4" s="197" t="s">
        <v>203</v>
      </c>
      <c r="B4" s="198" t="s">
        <v>200</v>
      </c>
      <c r="C4" s="201"/>
      <c r="D4" s="201"/>
      <c r="E4" s="201"/>
      <c r="F4" s="201"/>
      <c r="G4" s="232"/>
    </row>
    <row r="5" spans="1:7" ht="18.75">
      <c r="A5" s="197" t="s">
        <v>16</v>
      </c>
      <c r="B5" s="198" t="s">
        <v>235</v>
      </c>
      <c r="C5" s="198"/>
      <c r="D5" s="198"/>
      <c r="E5" s="198"/>
      <c r="F5" s="198"/>
      <c r="G5" s="199"/>
    </row>
    <row r="6" spans="1:7" ht="18.75">
      <c r="A6" s="197" t="s">
        <v>164</v>
      </c>
      <c r="B6" s="201"/>
      <c r="C6" s="198" t="s">
        <v>236</v>
      </c>
      <c r="D6" s="198"/>
      <c r="E6" s="198"/>
      <c r="F6" s="198"/>
      <c r="G6" s="199"/>
    </row>
    <row r="7" spans="1:7" ht="18.75">
      <c r="A7" s="197" t="s">
        <v>15</v>
      </c>
      <c r="B7" s="294" t="s">
        <v>237</v>
      </c>
      <c r="C7" s="294"/>
      <c r="D7" s="294"/>
      <c r="E7" s="294"/>
      <c r="F7" s="294"/>
      <c r="G7" s="300"/>
    </row>
    <row r="8" spans="1:7" ht="18.75">
      <c r="A8" s="197" t="s">
        <v>1</v>
      </c>
      <c r="B8" s="200" t="s">
        <v>200</v>
      </c>
      <c r="D8" s="198"/>
      <c r="E8" s="198"/>
      <c r="F8" s="198"/>
      <c r="G8" s="199"/>
    </row>
    <row r="9" spans="1:7" ht="18.75">
      <c r="A9" s="197" t="s">
        <v>174</v>
      </c>
      <c r="B9" s="201"/>
      <c r="C9" s="294" t="s">
        <v>175</v>
      </c>
      <c r="D9" s="294"/>
      <c r="E9" s="198"/>
      <c r="F9" s="198" t="s">
        <v>176</v>
      </c>
      <c r="G9" s="199" t="s">
        <v>177</v>
      </c>
    </row>
    <row r="10" spans="1:7" ht="18.75">
      <c r="A10" s="197" t="s">
        <v>167</v>
      </c>
      <c r="B10" s="201"/>
      <c r="C10" s="295"/>
      <c r="D10" s="295"/>
      <c r="E10" s="295"/>
      <c r="F10" s="295"/>
      <c r="G10" s="199"/>
    </row>
    <row r="11" spans="1:7" ht="18.75">
      <c r="A11" s="205"/>
      <c r="B11" s="206"/>
      <c r="C11" s="206"/>
      <c r="D11" s="206"/>
      <c r="E11" s="206"/>
      <c r="F11" s="206"/>
      <c r="G11" s="207"/>
    </row>
    <row r="12" spans="1:7" ht="18.75">
      <c r="A12" s="208" t="s">
        <v>7</v>
      </c>
      <c r="B12" s="278" t="s">
        <v>1</v>
      </c>
      <c r="C12" s="278"/>
      <c r="D12" s="209" t="s">
        <v>178</v>
      </c>
      <c r="E12" s="209" t="s">
        <v>179</v>
      </c>
      <c r="F12" s="233" t="s">
        <v>180</v>
      </c>
      <c r="G12" s="234" t="s">
        <v>2</v>
      </c>
    </row>
    <row r="13" spans="1:7" ht="18.75">
      <c r="A13" s="235">
        <v>1</v>
      </c>
      <c r="B13" s="296" t="s">
        <v>30</v>
      </c>
      <c r="C13" s="297"/>
      <c r="D13" s="236"/>
      <c r="E13" s="237"/>
      <c r="F13" s="236"/>
      <c r="G13" s="227"/>
    </row>
    <row r="14" spans="1:7" ht="18.75">
      <c r="A14" s="222">
        <v>2</v>
      </c>
      <c r="B14" s="287" t="s">
        <v>187</v>
      </c>
      <c r="C14" s="287"/>
      <c r="D14" s="236">
        <v>0</v>
      </c>
      <c r="E14" s="238">
        <v>0</v>
      </c>
      <c r="F14" s="236">
        <v>0</v>
      </c>
      <c r="G14" s="227"/>
    </row>
    <row r="15" spans="1:7" ht="18.75">
      <c r="A15" s="222">
        <v>3</v>
      </c>
      <c r="B15" s="287" t="s">
        <v>188</v>
      </c>
      <c r="C15" s="287"/>
      <c r="D15" s="236">
        <v>0</v>
      </c>
      <c r="E15" s="238">
        <v>0</v>
      </c>
      <c r="F15" s="236">
        <v>0</v>
      </c>
      <c r="G15" s="227"/>
    </row>
    <row r="16" spans="1:7" ht="18.75">
      <c r="A16" s="222">
        <v>4</v>
      </c>
      <c r="B16" s="239" t="s">
        <v>181</v>
      </c>
      <c r="C16" s="240"/>
      <c r="D16" s="236"/>
      <c r="E16" s="241"/>
      <c r="F16" s="236"/>
      <c r="G16" s="227"/>
    </row>
    <row r="17" spans="1:9" ht="18.75">
      <c r="A17" s="222">
        <v>5</v>
      </c>
      <c r="B17" s="239" t="s">
        <v>189</v>
      </c>
      <c r="C17" s="240"/>
      <c r="D17" s="236"/>
      <c r="E17" s="241"/>
      <c r="F17" s="236"/>
      <c r="G17" s="227"/>
    </row>
    <row r="18" spans="1:9" ht="18.75">
      <c r="A18" s="222"/>
      <c r="B18" s="239"/>
      <c r="C18" s="240"/>
      <c r="D18" s="236"/>
      <c r="E18" s="241"/>
      <c r="F18" s="236"/>
      <c r="G18" s="227"/>
    </row>
    <row r="19" spans="1:9" ht="18.75">
      <c r="A19" s="222"/>
      <c r="B19" s="274" t="s">
        <v>3</v>
      </c>
      <c r="C19" s="275"/>
      <c r="D19" s="236"/>
      <c r="E19" s="242"/>
      <c r="F19" s="243"/>
      <c r="G19" s="227"/>
    </row>
    <row r="20" spans="1:9" ht="18.75">
      <c r="A20" s="222"/>
      <c r="B20" s="274" t="s">
        <v>182</v>
      </c>
      <c r="C20" s="275"/>
      <c r="D20" s="236"/>
      <c r="E20" s="242"/>
      <c r="F20" s="243"/>
      <c r="G20" s="227"/>
    </row>
    <row r="21" spans="1:9" ht="18.75">
      <c r="A21" s="222"/>
      <c r="B21" s="274" t="s">
        <v>183</v>
      </c>
      <c r="C21" s="275"/>
      <c r="D21" s="236"/>
      <c r="E21" s="242"/>
      <c r="F21" s="243"/>
      <c r="G21" s="227"/>
    </row>
    <row r="22" spans="1:9" ht="18.75">
      <c r="A22" s="222"/>
      <c r="B22" s="287" t="s">
        <v>220</v>
      </c>
      <c r="C22" s="287"/>
      <c r="D22" s="244"/>
      <c r="E22" s="242"/>
      <c r="F22" s="243"/>
      <c r="G22" s="227"/>
    </row>
    <row r="23" spans="1:9" ht="18.75">
      <c r="A23" s="222"/>
      <c r="B23" s="305" t="s">
        <v>184</v>
      </c>
      <c r="C23" s="306"/>
      <c r="D23" s="245"/>
      <c r="E23" s="242"/>
      <c r="F23" s="243"/>
      <c r="G23" s="227"/>
    </row>
    <row r="24" spans="1:9" ht="18.75">
      <c r="A24" s="222"/>
      <c r="B24" s="287" t="s">
        <v>185</v>
      </c>
      <c r="C24" s="287"/>
      <c r="D24" s="243"/>
      <c r="E24" s="242"/>
      <c r="F24" s="243"/>
      <c r="G24" s="227"/>
    </row>
    <row r="25" spans="1:9" ht="19.5" thickBot="1">
      <c r="A25" s="288" t="s">
        <v>186</v>
      </c>
      <c r="B25" s="304"/>
      <c r="C25" s="289"/>
      <c r="D25" s="236"/>
      <c r="E25" s="243"/>
      <c r="F25" s="236"/>
      <c r="G25" s="246"/>
    </row>
    <row r="26" spans="1:9" ht="18.75" hidden="1">
      <c r="A26" s="288" t="s">
        <v>172</v>
      </c>
      <c r="B26" s="289"/>
      <c r="C26" s="290" t="s">
        <v>238</v>
      </c>
      <c r="D26" s="291"/>
      <c r="E26" s="291"/>
      <c r="F26" s="292"/>
      <c r="G26" s="227"/>
    </row>
    <row r="27" spans="1:9" ht="19.5" thickBot="1">
      <c r="A27" s="259" t="s">
        <v>212</v>
      </c>
      <c r="B27" s="260"/>
      <c r="C27" s="301"/>
      <c r="D27" s="302"/>
      <c r="E27" s="303"/>
      <c r="F27" s="251"/>
      <c r="G27" s="252"/>
      <c r="I27" s="193" t="s">
        <v>211</v>
      </c>
    </row>
    <row r="28" spans="1:9" ht="18.75">
      <c r="A28" s="206"/>
      <c r="B28" s="206"/>
      <c r="C28" s="31"/>
      <c r="D28" s="31"/>
      <c r="E28" s="31"/>
      <c r="F28" s="263"/>
    </row>
    <row r="29" spans="1:9" ht="18.75">
      <c r="A29" s="206"/>
      <c r="B29" s="206"/>
      <c r="C29" s="31"/>
      <c r="D29" s="31"/>
      <c r="E29" s="31"/>
      <c r="F29" s="263"/>
    </row>
    <row r="30" spans="1:9" ht="18.75">
      <c r="A30" s="206"/>
      <c r="B30" s="206"/>
      <c r="C30" s="31"/>
      <c r="D30" s="31"/>
      <c r="E30" s="31"/>
      <c r="F30" s="263"/>
    </row>
    <row r="31" spans="1:9" s="206" customFormat="1" ht="18.75" hidden="1">
      <c r="A31" s="264" t="s">
        <v>204</v>
      </c>
    </row>
    <row r="32" spans="1:9" s="206" customFormat="1" ht="18.75" hidden="1">
      <c r="A32" s="206" t="s">
        <v>232</v>
      </c>
    </row>
    <row r="33" spans="1:7" s="206" customFormat="1" ht="18.75" hidden="1">
      <c r="A33" s="253">
        <v>671000</v>
      </c>
      <c r="B33" s="206" t="s">
        <v>231</v>
      </c>
      <c r="E33" s="262"/>
    </row>
    <row r="34" spans="1:7" ht="19.5" hidden="1" customHeight="1">
      <c r="E34" s="206"/>
    </row>
    <row r="35" spans="1:7" ht="19.5" hidden="1" customHeight="1">
      <c r="A35" s="206"/>
    </row>
    <row r="36" spans="1:7" ht="19.5" hidden="1" customHeight="1">
      <c r="A36" s="230" t="s">
        <v>230</v>
      </c>
      <c r="E36" s="230" t="s">
        <v>209</v>
      </c>
      <c r="G36" s="206" t="s">
        <v>159</v>
      </c>
    </row>
    <row r="37" spans="1:7" ht="18.75" hidden="1">
      <c r="A37" s="281" t="s">
        <v>201</v>
      </c>
      <c r="B37" s="281"/>
      <c r="D37" s="230"/>
      <c r="E37" s="285" t="s">
        <v>223</v>
      </c>
      <c r="F37" s="285"/>
    </row>
    <row r="38" spans="1:7" ht="24" hidden="1" customHeight="1">
      <c r="A38" s="281" t="s">
        <v>229</v>
      </c>
      <c r="B38" s="281"/>
      <c r="D38" s="230"/>
      <c r="E38" s="285" t="s">
        <v>227</v>
      </c>
      <c r="F38" s="285"/>
    </row>
    <row r="39" spans="1:7" ht="24" hidden="1" customHeight="1">
      <c r="A39" s="230"/>
      <c r="D39" s="230"/>
      <c r="E39" s="206" t="s">
        <v>226</v>
      </c>
    </row>
    <row r="40" spans="1:7" ht="24" hidden="1" customHeight="1">
      <c r="A40" s="230"/>
      <c r="D40" s="230"/>
      <c r="E40" s="206"/>
    </row>
    <row r="41" spans="1:7" ht="24" hidden="1" customHeight="1">
      <c r="A41" s="230"/>
      <c r="D41" s="230"/>
      <c r="E41" s="206"/>
    </row>
    <row r="42" spans="1:7" ht="21" hidden="1">
      <c r="A42" s="230" t="s">
        <v>44</v>
      </c>
      <c r="D42" s="230"/>
      <c r="E42" s="248" t="s">
        <v>209</v>
      </c>
      <c r="F42" s="248"/>
      <c r="G42" s="248" t="s">
        <v>160</v>
      </c>
    </row>
    <row r="43" spans="1:7" ht="21" hidden="1">
      <c r="A43" s="281" t="s">
        <v>202</v>
      </c>
      <c r="B43" s="281"/>
      <c r="D43" s="231"/>
      <c r="E43" s="281" t="s">
        <v>222</v>
      </c>
      <c r="F43" s="281"/>
      <c r="G43" s="248"/>
    </row>
    <row r="44" spans="1:7" ht="21" hidden="1">
      <c r="A44" s="286" t="s">
        <v>233</v>
      </c>
      <c r="B44" s="286"/>
      <c r="D44" s="230"/>
      <c r="E44" s="281" t="s">
        <v>239</v>
      </c>
      <c r="F44" s="281"/>
      <c r="G44" s="248"/>
    </row>
    <row r="45" spans="1:7" ht="21" hidden="1">
      <c r="A45" s="230"/>
      <c r="B45" s="230"/>
      <c r="D45" s="230"/>
      <c r="E45" s="247"/>
      <c r="F45" s="247"/>
      <c r="G45" s="248"/>
    </row>
    <row r="46" spans="1:7" ht="21" hidden="1">
      <c r="A46" s="230"/>
      <c r="D46" s="230"/>
      <c r="E46" s="250"/>
      <c r="F46" s="248"/>
      <c r="G46" s="248"/>
    </row>
    <row r="47" spans="1:7" ht="21" hidden="1">
      <c r="A47" s="230"/>
      <c r="D47" s="230"/>
      <c r="E47" s="250"/>
      <c r="F47" s="248"/>
      <c r="G47" s="248"/>
    </row>
    <row r="48" spans="1:7" ht="21" hidden="1">
      <c r="A48" s="230"/>
      <c r="D48" s="230"/>
      <c r="E48" s="248"/>
      <c r="F48" s="248"/>
      <c r="G48" s="248"/>
    </row>
    <row r="49" spans="1:7" ht="18.75" hidden="1">
      <c r="A49" s="281"/>
      <c r="B49" s="281"/>
      <c r="D49" s="230"/>
      <c r="E49" s="281"/>
      <c r="F49" s="281"/>
    </row>
    <row r="50" spans="1:7" ht="18.75" hidden="1">
      <c r="A50" s="281"/>
      <c r="B50" s="281"/>
      <c r="D50" s="230"/>
      <c r="E50" s="285"/>
      <c r="F50" s="285"/>
    </row>
    <row r="51" spans="1:7" ht="18.75" hidden="1">
      <c r="A51" s="247"/>
      <c r="B51" s="247"/>
      <c r="D51" s="230"/>
      <c r="E51" s="265"/>
      <c r="F51" s="265"/>
    </row>
    <row r="52" spans="1:7" ht="18.75" hidden="1">
      <c r="A52" s="247"/>
      <c r="B52" s="247"/>
      <c r="D52" s="230"/>
      <c r="E52" s="265"/>
      <c r="F52" s="265"/>
    </row>
    <row r="53" spans="1:7" ht="18.75" hidden="1">
      <c r="A53" s="247"/>
      <c r="B53" s="247"/>
      <c r="D53" s="230"/>
      <c r="E53" s="265"/>
      <c r="F53" s="265"/>
    </row>
    <row r="54" spans="1:7" s="206" customFormat="1" ht="18.75">
      <c r="A54" s="264"/>
    </row>
    <row r="55" spans="1:7" s="206" customFormat="1" ht="18.75"/>
    <row r="56" spans="1:7" s="206" customFormat="1" ht="18.75">
      <c r="A56" s="253"/>
      <c r="E56" s="262"/>
    </row>
    <row r="57" spans="1:7" ht="19.5" customHeight="1">
      <c r="E57" s="206"/>
    </row>
    <row r="58" spans="1:7" ht="19.5" customHeight="1">
      <c r="A58" s="206"/>
    </row>
    <row r="59" spans="1:7" ht="19.5" customHeight="1">
      <c r="A59" s="230"/>
      <c r="E59" s="230" t="s">
        <v>209</v>
      </c>
      <c r="G59" s="206" t="s">
        <v>245</v>
      </c>
    </row>
    <row r="60" spans="1:7" ht="18.75">
      <c r="A60" s="281"/>
      <c r="B60" s="281"/>
      <c r="D60" s="230"/>
      <c r="E60" s="285"/>
      <c r="F60" s="285"/>
    </row>
    <row r="61" spans="1:7" ht="24" customHeight="1">
      <c r="A61" s="281"/>
      <c r="B61" s="281"/>
      <c r="D61" s="230"/>
      <c r="E61" s="285"/>
      <c r="F61" s="285"/>
    </row>
    <row r="62" spans="1:7" ht="24" customHeight="1">
      <c r="A62" s="230"/>
      <c r="D62" s="230"/>
      <c r="E62" s="206"/>
    </row>
    <row r="63" spans="1:7" ht="24" customHeight="1">
      <c r="A63" s="230"/>
      <c r="D63" s="230"/>
      <c r="E63" s="206"/>
    </row>
    <row r="64" spans="1:7" ht="24" customHeight="1">
      <c r="A64" s="230"/>
      <c r="D64" s="230"/>
      <c r="E64" s="206"/>
    </row>
    <row r="65" spans="1:7" ht="21">
      <c r="A65" s="230"/>
      <c r="D65" s="230"/>
      <c r="E65" s="248"/>
      <c r="F65" s="248"/>
      <c r="G65" s="248"/>
    </row>
    <row r="66" spans="1:7" ht="21">
      <c r="A66" s="281"/>
      <c r="B66" s="281"/>
      <c r="D66" s="231"/>
      <c r="E66" s="281"/>
      <c r="F66" s="281"/>
      <c r="G66" s="248"/>
    </row>
    <row r="67" spans="1:7" ht="21">
      <c r="A67" s="286"/>
      <c r="B67" s="286"/>
      <c r="D67" s="230"/>
      <c r="E67" s="281"/>
      <c r="F67" s="281"/>
      <c r="G67" s="248"/>
    </row>
    <row r="68" spans="1:7" ht="21">
      <c r="A68" s="230"/>
      <c r="B68" s="230"/>
      <c r="D68" s="230"/>
      <c r="E68" s="247"/>
      <c r="F68" s="247"/>
      <c r="G68" s="248"/>
    </row>
    <row r="69" spans="1:7" ht="21">
      <c r="A69" s="230"/>
      <c r="D69" s="230"/>
      <c r="E69" s="250"/>
      <c r="F69" s="248"/>
      <c r="G69" s="248"/>
    </row>
    <row r="70" spans="1:7" ht="21">
      <c r="A70" s="230"/>
      <c r="D70" s="230"/>
      <c r="E70" s="250"/>
      <c r="F70" s="248"/>
      <c r="G70" s="248"/>
    </row>
    <row r="71" spans="1:7" ht="21">
      <c r="A71" s="230"/>
      <c r="D71" s="230"/>
      <c r="E71" s="248"/>
      <c r="F71" s="248"/>
      <c r="G71" s="248"/>
    </row>
    <row r="72" spans="1:7" ht="18.75">
      <c r="A72" s="281"/>
      <c r="B72" s="281"/>
      <c r="D72" s="230"/>
      <c r="E72" s="281"/>
      <c r="F72" s="281"/>
    </row>
    <row r="73" spans="1:7" ht="18.75">
      <c r="A73" s="281"/>
      <c r="B73" s="281"/>
      <c r="D73" s="230"/>
      <c r="E73" s="285"/>
      <c r="F73" s="285"/>
    </row>
    <row r="74" spans="1:7" ht="24" customHeight="1">
      <c r="A74" s="230"/>
    </row>
    <row r="75" spans="1:7" ht="19.5" customHeight="1">
      <c r="A75" s="258"/>
    </row>
  </sheetData>
  <mergeCells count="43">
    <mergeCell ref="E61:F61"/>
    <mergeCell ref="E66:F66"/>
    <mergeCell ref="E67:F67"/>
    <mergeCell ref="E72:F72"/>
    <mergeCell ref="E73:F73"/>
    <mergeCell ref="A61:B61"/>
    <mergeCell ref="A66:B66"/>
    <mergeCell ref="A67:B67"/>
    <mergeCell ref="A72:B72"/>
    <mergeCell ref="A73:B73"/>
    <mergeCell ref="C27:E27"/>
    <mergeCell ref="B15:C15"/>
    <mergeCell ref="B19:C19"/>
    <mergeCell ref="B20:C20"/>
    <mergeCell ref="B21:C21"/>
    <mergeCell ref="A25:C25"/>
    <mergeCell ref="B23:C23"/>
    <mergeCell ref="B24:C24"/>
    <mergeCell ref="B14:C14"/>
    <mergeCell ref="A26:B26"/>
    <mergeCell ref="C26:F26"/>
    <mergeCell ref="B22:C22"/>
    <mergeCell ref="A1:G1"/>
    <mergeCell ref="C9:D9"/>
    <mergeCell ref="C10:F10"/>
    <mergeCell ref="B12:C12"/>
    <mergeCell ref="B13:C13"/>
    <mergeCell ref="B2:G2"/>
    <mergeCell ref="B7:G7"/>
    <mergeCell ref="A37:B37"/>
    <mergeCell ref="E37:F37"/>
    <mergeCell ref="A38:B38"/>
    <mergeCell ref="E38:F38"/>
    <mergeCell ref="E60:F60"/>
    <mergeCell ref="A60:B60"/>
    <mergeCell ref="A43:B43"/>
    <mergeCell ref="A50:B50"/>
    <mergeCell ref="E50:F50"/>
    <mergeCell ref="E43:F43"/>
    <mergeCell ref="A44:B44"/>
    <mergeCell ref="E44:F44"/>
    <mergeCell ref="A49:B49"/>
    <mergeCell ref="E49:F49"/>
  </mergeCells>
  <printOptions horizontalCentered="1"/>
  <pageMargins left="0.43307086614173229" right="0.19685039370078741" top="0.74803149606299213" bottom="0" header="0.31496062992125984" footer="0"/>
  <pageSetup paperSize="9" scale="81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B1:AT88"/>
  <sheetViews>
    <sheetView view="pageBreakPreview" topLeftCell="A34" zoomScaleNormal="100" zoomScaleSheetLayoutView="100" workbookViewId="0">
      <selection activeCell="AB83" sqref="AB83"/>
    </sheetView>
  </sheetViews>
  <sheetFormatPr defaultColWidth="4.42578125" defaultRowHeight="15.75"/>
  <cols>
    <col min="1" max="1" width="4.7109375" style="1" bestFit="1" customWidth="1"/>
    <col min="2" max="2" width="4.42578125" style="1" customWidth="1"/>
    <col min="3" max="3" width="6.5703125" style="1" bestFit="1" customWidth="1"/>
    <col min="4" max="5" width="4.42578125" style="1"/>
    <col min="6" max="6" width="4.85546875" style="1" customWidth="1"/>
    <col min="7" max="7" width="4.42578125" style="1" customWidth="1"/>
    <col min="8" max="9" width="4.42578125" style="1"/>
    <col min="10" max="10" width="4.42578125" style="1" customWidth="1"/>
    <col min="11" max="12" width="4.42578125" style="1"/>
    <col min="13" max="13" width="5.140625" style="1" customWidth="1"/>
    <col min="14" max="15" width="4.42578125" style="1"/>
    <col min="16" max="16" width="5.7109375" style="1" customWidth="1"/>
    <col min="17" max="18" width="4.42578125" style="1"/>
    <col min="19" max="19" width="5.7109375" style="1" customWidth="1"/>
    <col min="20" max="20" width="6.7109375" style="1" customWidth="1"/>
    <col min="21" max="22" width="4.42578125" style="1" customWidth="1"/>
    <col min="23" max="23" width="6.42578125" style="1" customWidth="1"/>
    <col min="24" max="25" width="4.42578125" style="1"/>
    <col min="26" max="27" width="0" style="1" hidden="1" customWidth="1"/>
    <col min="28" max="28" width="8.7109375" style="1" bestFit="1" customWidth="1"/>
    <col min="29" max="29" width="4.42578125" style="1"/>
    <col min="30" max="30" width="7" style="1" bestFit="1" customWidth="1"/>
    <col min="31" max="16384" width="4.42578125" style="1"/>
  </cols>
  <sheetData>
    <row r="1" spans="2:23">
      <c r="B1" s="339" t="s">
        <v>225</v>
      </c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  <c r="P1" s="339"/>
      <c r="Q1" s="339"/>
      <c r="R1" s="339"/>
      <c r="S1" s="339"/>
      <c r="T1" s="339"/>
      <c r="U1" s="339"/>
      <c r="V1" s="339"/>
      <c r="W1" s="339"/>
    </row>
    <row r="2" spans="2:23">
      <c r="B2" s="340" t="s">
        <v>46</v>
      </c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  <c r="W2" s="340"/>
    </row>
    <row r="3" spans="2:23">
      <c r="B3" s="340" t="s">
        <v>208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  <c r="R3" s="340"/>
      <c r="S3" s="340"/>
      <c r="T3" s="340"/>
      <c r="U3" s="340"/>
      <c r="V3" s="340"/>
      <c r="W3" s="340"/>
    </row>
    <row r="4" spans="2:23" ht="17.25" customHeight="1">
      <c r="B4" s="255" t="s">
        <v>26</v>
      </c>
      <c r="C4" s="254"/>
      <c r="E4" s="341" t="s">
        <v>234</v>
      </c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1"/>
      <c r="W4" s="341"/>
    </row>
    <row r="5" spans="2:23">
      <c r="B5" s="8" t="s">
        <v>32</v>
      </c>
      <c r="E5" s="1" t="s">
        <v>240</v>
      </c>
      <c r="H5" s="1" t="s">
        <v>29</v>
      </c>
      <c r="I5" s="10">
        <v>5</v>
      </c>
      <c r="J5" s="1" t="s">
        <v>213</v>
      </c>
      <c r="L5" s="10" t="s">
        <v>27</v>
      </c>
      <c r="M5" s="105">
        <v>4</v>
      </c>
      <c r="N5" s="308" t="s">
        <v>214</v>
      </c>
      <c r="O5" s="308"/>
      <c r="P5" s="331">
        <v>380</v>
      </c>
      <c r="Q5" s="331"/>
      <c r="R5" s="10" t="s">
        <v>11</v>
      </c>
      <c r="S5" s="1" t="s">
        <v>52</v>
      </c>
      <c r="T5" s="105">
        <v>0</v>
      </c>
      <c r="U5" s="1" t="s">
        <v>11</v>
      </c>
      <c r="V5" s="1" t="s">
        <v>215</v>
      </c>
    </row>
    <row r="6" spans="2:23">
      <c r="B6" s="8" t="s">
        <v>16</v>
      </c>
      <c r="E6" s="1" t="s">
        <v>235</v>
      </c>
      <c r="N6" s="1" t="s">
        <v>15</v>
      </c>
      <c r="P6" s="1" t="s">
        <v>237</v>
      </c>
      <c r="R6" s="1" t="s">
        <v>217</v>
      </c>
      <c r="T6" s="256">
        <v>1520</v>
      </c>
      <c r="U6" s="1" t="s">
        <v>216</v>
      </c>
    </row>
    <row r="7" spans="2:23">
      <c r="B7" s="8" t="s">
        <v>17</v>
      </c>
      <c r="E7" s="1" t="s">
        <v>157</v>
      </c>
      <c r="N7" s="1" t="s">
        <v>236</v>
      </c>
    </row>
    <row r="8" spans="2:23" ht="16.5" thickBot="1">
      <c r="B8" s="8" t="s">
        <v>18</v>
      </c>
      <c r="N8" s="1" t="s">
        <v>33</v>
      </c>
    </row>
    <row r="9" spans="2:23" ht="19.5" customHeight="1" thickTop="1">
      <c r="B9" s="312" t="s">
        <v>0</v>
      </c>
      <c r="C9" s="312" t="s">
        <v>1</v>
      </c>
      <c r="D9" s="312"/>
      <c r="E9" s="312"/>
      <c r="F9" s="312"/>
      <c r="G9" s="312"/>
      <c r="H9" s="312"/>
      <c r="I9" s="314" t="s">
        <v>8</v>
      </c>
      <c r="J9" s="315"/>
      <c r="K9" s="312" t="s">
        <v>9</v>
      </c>
      <c r="L9" s="20" t="s">
        <v>22</v>
      </c>
      <c r="M9" s="20"/>
      <c r="N9" s="332" t="s">
        <v>35</v>
      </c>
      <c r="O9" s="333"/>
      <c r="P9" s="334"/>
      <c r="Q9" s="314" t="s">
        <v>48</v>
      </c>
      <c r="R9" s="315"/>
      <c r="S9" s="350" t="s">
        <v>47</v>
      </c>
      <c r="T9" s="351"/>
      <c r="U9" s="344" t="s">
        <v>36</v>
      </c>
      <c r="V9" s="345"/>
      <c r="W9" s="346"/>
    </row>
    <row r="10" spans="2:23" ht="16.5" thickBot="1">
      <c r="B10" s="313"/>
      <c r="C10" s="313"/>
      <c r="D10" s="313"/>
      <c r="E10" s="313"/>
      <c r="F10" s="313"/>
      <c r="G10" s="313"/>
      <c r="H10" s="313"/>
      <c r="I10" s="316"/>
      <c r="J10" s="317"/>
      <c r="K10" s="313"/>
      <c r="L10" s="336" t="s">
        <v>24</v>
      </c>
      <c r="M10" s="336"/>
      <c r="N10" s="336" t="s">
        <v>24</v>
      </c>
      <c r="O10" s="336"/>
      <c r="P10" s="336"/>
      <c r="Q10" s="316"/>
      <c r="R10" s="317"/>
      <c r="S10" s="352"/>
      <c r="T10" s="353"/>
      <c r="U10" s="347" t="s">
        <v>24</v>
      </c>
      <c r="V10" s="348"/>
      <c r="W10" s="349"/>
    </row>
    <row r="11" spans="2:23" ht="16.5" thickTop="1">
      <c r="B11" s="181">
        <v>1</v>
      </c>
      <c r="C11" s="182" t="s">
        <v>241</v>
      </c>
      <c r="D11" s="183"/>
      <c r="E11" s="183"/>
      <c r="F11" s="183"/>
      <c r="G11" s="183"/>
      <c r="H11" s="184"/>
      <c r="I11" s="185"/>
      <c r="J11" s="186"/>
      <c r="K11" s="181"/>
      <c r="L11" s="335"/>
      <c r="M11" s="335"/>
      <c r="N11" s="337"/>
      <c r="O11" s="337"/>
      <c r="P11" s="337"/>
      <c r="Q11" s="356"/>
      <c r="R11" s="356"/>
      <c r="S11" s="354" t="s">
        <v>242</v>
      </c>
      <c r="T11" s="355"/>
      <c r="U11" s="328"/>
      <c r="V11" s="328"/>
      <c r="W11" s="328"/>
    </row>
    <row r="12" spans="2:23">
      <c r="B12" s="79"/>
      <c r="C12" s="14" t="s">
        <v>192</v>
      </c>
      <c r="D12" s="15"/>
      <c r="E12" s="15"/>
      <c r="F12" s="15"/>
      <c r="G12" s="15"/>
      <c r="H12" s="16"/>
      <c r="I12" s="310"/>
      <c r="J12" s="311"/>
      <c r="K12" s="180" t="s">
        <v>12</v>
      </c>
      <c r="L12" s="338"/>
      <c r="M12" s="338"/>
      <c r="N12" s="323"/>
      <c r="O12" s="323"/>
      <c r="P12" s="323"/>
      <c r="Q12" s="327"/>
      <c r="R12" s="327"/>
      <c r="S12" s="310"/>
      <c r="T12" s="311"/>
      <c r="U12" s="309"/>
      <c r="V12" s="309"/>
      <c r="W12" s="309"/>
    </row>
    <row r="13" spans="2:23">
      <c r="B13" s="79"/>
      <c r="C13" s="14" t="s">
        <v>243</v>
      </c>
      <c r="D13" s="15"/>
      <c r="E13" s="15"/>
      <c r="F13" s="15"/>
      <c r="G13" s="15"/>
      <c r="H13" s="16"/>
      <c r="I13" s="310"/>
      <c r="J13" s="311"/>
      <c r="K13" s="180" t="s">
        <v>12</v>
      </c>
      <c r="L13" s="338"/>
      <c r="M13" s="338"/>
      <c r="N13" s="323"/>
      <c r="O13" s="323"/>
      <c r="P13" s="323"/>
      <c r="Q13" s="327"/>
      <c r="R13" s="327"/>
      <c r="S13" s="310"/>
      <c r="T13" s="311"/>
      <c r="U13" s="309"/>
      <c r="V13" s="309"/>
      <c r="W13" s="309"/>
    </row>
    <row r="14" spans="2:23">
      <c r="B14" s="79"/>
      <c r="C14" s="187" t="s">
        <v>210</v>
      </c>
      <c r="D14" s="15"/>
      <c r="E14" s="15"/>
      <c r="F14" s="15"/>
      <c r="G14" s="15"/>
      <c r="H14" s="15"/>
      <c r="I14" s="329"/>
      <c r="J14" s="330"/>
      <c r="K14" s="180" t="s">
        <v>28</v>
      </c>
      <c r="L14" s="338"/>
      <c r="M14" s="338"/>
      <c r="N14" s="323"/>
      <c r="O14" s="323"/>
      <c r="P14" s="323"/>
      <c r="Q14" s="327"/>
      <c r="R14" s="327"/>
      <c r="S14" s="310"/>
      <c r="T14" s="311"/>
      <c r="U14" s="309"/>
      <c r="V14" s="309"/>
      <c r="W14" s="309"/>
    </row>
    <row r="15" spans="2:23">
      <c r="B15" s="180"/>
      <c r="C15" s="14" t="s">
        <v>53</v>
      </c>
      <c r="D15" s="15"/>
      <c r="E15" s="15"/>
      <c r="F15" s="15"/>
      <c r="G15" s="15"/>
      <c r="H15" s="16"/>
      <c r="I15" s="310"/>
      <c r="J15" s="311"/>
      <c r="K15" s="180" t="s">
        <v>12</v>
      </c>
      <c r="L15" s="338"/>
      <c r="M15" s="338"/>
      <c r="N15" s="323"/>
      <c r="O15" s="323"/>
      <c r="P15" s="323"/>
      <c r="Q15" s="327"/>
      <c r="R15" s="327"/>
      <c r="S15" s="310"/>
      <c r="T15" s="311"/>
      <c r="U15" s="309"/>
      <c r="V15" s="309"/>
      <c r="W15" s="309"/>
    </row>
    <row r="16" spans="2:23">
      <c r="B16" s="79"/>
      <c r="C16" s="14"/>
      <c r="D16" s="15"/>
      <c r="E16" s="15"/>
      <c r="F16" s="15"/>
      <c r="G16" s="15"/>
      <c r="H16" s="16"/>
      <c r="I16" s="321"/>
      <c r="J16" s="322"/>
      <c r="K16" s="180"/>
      <c r="L16" s="324"/>
      <c r="M16" s="324"/>
      <c r="N16" s="323"/>
      <c r="O16" s="323"/>
      <c r="P16" s="323"/>
      <c r="Q16" s="325"/>
      <c r="R16" s="325"/>
      <c r="S16" s="342"/>
      <c r="T16" s="343"/>
      <c r="U16" s="326"/>
      <c r="V16" s="326"/>
      <c r="W16" s="326"/>
    </row>
    <row r="17" spans="2:28">
      <c r="B17" s="79"/>
      <c r="C17" s="14"/>
      <c r="D17" s="15"/>
      <c r="E17" s="15"/>
      <c r="F17" s="15"/>
      <c r="G17" s="15"/>
      <c r="H17" s="16"/>
      <c r="I17" s="321"/>
      <c r="J17" s="322"/>
      <c r="K17" s="180"/>
      <c r="L17" s="324"/>
      <c r="M17" s="324"/>
      <c r="N17" s="323"/>
      <c r="O17" s="323"/>
      <c r="P17" s="323"/>
      <c r="Q17" s="325"/>
      <c r="R17" s="325"/>
      <c r="S17" s="342"/>
      <c r="T17" s="343"/>
      <c r="U17" s="326"/>
      <c r="V17" s="326"/>
      <c r="W17" s="326"/>
    </row>
    <row r="18" spans="2:28">
      <c r="B18" s="79"/>
      <c r="C18" s="14"/>
      <c r="D18" s="15"/>
      <c r="E18" s="15"/>
      <c r="F18" s="15"/>
      <c r="G18" s="15"/>
      <c r="H18" s="16"/>
      <c r="I18" s="321"/>
      <c r="J18" s="322"/>
      <c r="K18" s="180"/>
      <c r="L18" s="323"/>
      <c r="M18" s="323"/>
      <c r="N18" s="323"/>
      <c r="O18" s="323"/>
      <c r="P18" s="323"/>
      <c r="Q18" s="325"/>
      <c r="R18" s="325"/>
      <c r="S18" s="310"/>
      <c r="T18" s="311"/>
      <c r="U18" s="309"/>
      <c r="V18" s="309"/>
      <c r="W18" s="309"/>
    </row>
    <row r="19" spans="2:28">
      <c r="B19" s="79"/>
      <c r="C19" s="14"/>
      <c r="D19" s="15"/>
      <c r="E19" s="15"/>
      <c r="F19" s="15"/>
      <c r="G19" s="15"/>
      <c r="H19" s="16"/>
      <c r="I19" s="321"/>
      <c r="J19" s="322"/>
      <c r="K19" s="180"/>
      <c r="L19" s="323"/>
      <c r="M19" s="323"/>
      <c r="N19" s="323"/>
      <c r="O19" s="323"/>
      <c r="P19" s="323"/>
      <c r="Q19" s="325"/>
      <c r="R19" s="325"/>
      <c r="S19" s="310"/>
      <c r="T19" s="311"/>
      <c r="U19" s="309"/>
      <c r="V19" s="309"/>
      <c r="W19" s="309"/>
    </row>
    <row r="20" spans="2:28">
      <c r="B20" s="79"/>
      <c r="C20" s="14"/>
      <c r="D20" s="15"/>
      <c r="E20" s="15"/>
      <c r="F20" s="15"/>
      <c r="G20" s="15"/>
      <c r="H20" s="16"/>
      <c r="I20" s="321"/>
      <c r="J20" s="322"/>
      <c r="K20" s="180"/>
      <c r="L20" s="323"/>
      <c r="M20" s="323"/>
      <c r="N20" s="323"/>
      <c r="O20" s="323"/>
      <c r="P20" s="323"/>
      <c r="Q20" s="325"/>
      <c r="R20" s="325"/>
      <c r="S20" s="310"/>
      <c r="T20" s="311"/>
      <c r="U20" s="309"/>
      <c r="V20" s="309"/>
      <c r="W20" s="309"/>
    </row>
    <row r="21" spans="2:28">
      <c r="B21" s="79"/>
      <c r="C21" s="14"/>
      <c r="D21" s="15"/>
      <c r="E21" s="15"/>
      <c r="F21" s="15"/>
      <c r="G21" s="15"/>
      <c r="H21" s="16"/>
      <c r="I21" s="321"/>
      <c r="J21" s="322"/>
      <c r="K21" s="180"/>
      <c r="L21" s="323"/>
      <c r="M21" s="323"/>
      <c r="N21" s="323"/>
      <c r="O21" s="323"/>
      <c r="P21" s="323"/>
      <c r="Q21" s="325"/>
      <c r="R21" s="325"/>
      <c r="S21" s="310"/>
      <c r="T21" s="311"/>
      <c r="U21" s="309"/>
      <c r="V21" s="309"/>
      <c r="W21" s="309"/>
    </row>
    <row r="22" spans="2:28">
      <c r="B22" s="79"/>
      <c r="C22" s="14"/>
      <c r="D22" s="15"/>
      <c r="E22" s="15"/>
      <c r="F22" s="15"/>
      <c r="G22" s="15"/>
      <c r="H22" s="16"/>
      <c r="I22" s="321"/>
      <c r="J22" s="322"/>
      <c r="K22" s="180"/>
      <c r="L22" s="323"/>
      <c r="M22" s="323"/>
      <c r="N22" s="323"/>
      <c r="O22" s="323"/>
      <c r="P22" s="323"/>
      <c r="Q22" s="325"/>
      <c r="R22" s="325"/>
      <c r="S22" s="310"/>
      <c r="T22" s="311"/>
      <c r="U22" s="309"/>
      <c r="V22" s="309"/>
      <c r="W22" s="309"/>
    </row>
    <row r="23" spans="2:28">
      <c r="B23" s="79"/>
      <c r="C23" s="14"/>
      <c r="D23" s="15"/>
      <c r="E23" s="15"/>
      <c r="F23" s="15"/>
      <c r="G23" s="15"/>
      <c r="H23" s="16"/>
      <c r="I23" s="321"/>
      <c r="J23" s="322"/>
      <c r="K23" s="180"/>
      <c r="L23" s="323"/>
      <c r="M23" s="323"/>
      <c r="N23" s="323"/>
      <c r="O23" s="323"/>
      <c r="P23" s="323"/>
      <c r="Q23" s="325"/>
      <c r="R23" s="325"/>
      <c r="S23" s="310"/>
      <c r="T23" s="311"/>
      <c r="U23" s="309"/>
      <c r="V23" s="309"/>
      <c r="W23" s="309"/>
    </row>
    <row r="24" spans="2:28">
      <c r="B24" s="79"/>
      <c r="C24" s="14"/>
      <c r="D24" s="15"/>
      <c r="E24" s="15"/>
      <c r="F24" s="15"/>
      <c r="G24" s="15"/>
      <c r="H24" s="16"/>
      <c r="I24" s="321"/>
      <c r="J24" s="322"/>
      <c r="K24" s="180"/>
      <c r="L24" s="323"/>
      <c r="M24" s="323"/>
      <c r="N24" s="323"/>
      <c r="O24" s="323"/>
      <c r="P24" s="323"/>
      <c r="Q24" s="325"/>
      <c r="R24" s="325"/>
      <c r="S24" s="310"/>
      <c r="T24" s="311"/>
      <c r="U24" s="309"/>
      <c r="V24" s="309"/>
      <c r="W24" s="309"/>
    </row>
    <row r="25" spans="2:28">
      <c r="B25" s="79"/>
      <c r="C25" s="14"/>
      <c r="D25" s="15"/>
      <c r="E25" s="15"/>
      <c r="F25" s="15"/>
      <c r="G25" s="15"/>
      <c r="H25" s="16"/>
      <c r="I25" s="321"/>
      <c r="J25" s="322"/>
      <c r="K25" s="180"/>
      <c r="L25" s="323"/>
      <c r="M25" s="323"/>
      <c r="N25" s="323"/>
      <c r="O25" s="323"/>
      <c r="P25" s="323"/>
      <c r="Q25" s="325"/>
      <c r="R25" s="325"/>
      <c r="S25" s="310"/>
      <c r="T25" s="311"/>
      <c r="U25" s="309"/>
      <c r="V25" s="309"/>
      <c r="W25" s="309"/>
    </row>
    <row r="26" spans="2:28">
      <c r="B26" s="188"/>
      <c r="C26" s="189"/>
      <c r="D26" s="190"/>
      <c r="E26" s="190"/>
      <c r="F26" s="190"/>
      <c r="G26" s="190"/>
      <c r="H26" s="191"/>
      <c r="I26" s="189"/>
      <c r="J26" s="191"/>
      <c r="K26" s="188"/>
      <c r="L26" s="360"/>
      <c r="M26" s="360"/>
      <c r="N26" s="360"/>
      <c r="O26" s="360"/>
      <c r="P26" s="360"/>
      <c r="Q26" s="360"/>
      <c r="R26" s="360"/>
      <c r="S26" s="363"/>
      <c r="T26" s="364"/>
      <c r="U26" s="365"/>
      <c r="V26" s="365"/>
      <c r="W26" s="365"/>
    </row>
    <row r="27" spans="2:28" ht="16.5" thickBot="1">
      <c r="N27" s="370"/>
      <c r="O27" s="371"/>
      <c r="P27" s="372"/>
      <c r="S27" s="9" t="s">
        <v>19</v>
      </c>
      <c r="U27" s="373"/>
      <c r="V27" s="340"/>
      <c r="W27" s="374"/>
    </row>
    <row r="28" spans="2:28" ht="16.5" thickTop="1">
      <c r="J28" s="358" t="s">
        <v>6</v>
      </c>
      <c r="K28" s="358"/>
      <c r="L28" s="340"/>
      <c r="M28" s="340"/>
      <c r="N28" s="340"/>
      <c r="O28" s="340"/>
      <c r="P28" s="340"/>
      <c r="Q28" s="340"/>
      <c r="R28" s="340"/>
      <c r="S28" s="8" t="s">
        <v>37</v>
      </c>
      <c r="U28" s="375"/>
      <c r="V28" s="376"/>
      <c r="W28" s="377"/>
    </row>
    <row r="29" spans="2:28">
      <c r="J29" s="8"/>
      <c r="L29" s="9"/>
      <c r="N29" s="9"/>
      <c r="O29" s="9"/>
      <c r="P29" s="9"/>
      <c r="Q29" s="9"/>
      <c r="R29" s="9"/>
      <c r="S29" s="9" t="s">
        <v>218</v>
      </c>
      <c r="T29" s="8"/>
      <c r="U29" s="378"/>
      <c r="V29" s="379"/>
      <c r="W29" s="380"/>
    </row>
    <row r="30" spans="2:28">
      <c r="B30" s="1">
        <v>1</v>
      </c>
      <c r="C30" s="1" t="s">
        <v>50</v>
      </c>
      <c r="Q30" s="21" t="s">
        <v>25</v>
      </c>
      <c r="R30" s="367"/>
      <c r="S30" s="368"/>
      <c r="T30" s="368"/>
      <c r="U30" s="369"/>
    </row>
    <row r="31" spans="2:28">
      <c r="B31" s="1">
        <v>2</v>
      </c>
      <c r="C31" s="1" t="s">
        <v>51</v>
      </c>
      <c r="Q31" s="21" t="s">
        <v>25</v>
      </c>
      <c r="R31" s="366">
        <v>0</v>
      </c>
      <c r="S31" s="366"/>
      <c r="T31" s="366"/>
      <c r="U31" s="366"/>
      <c r="AB31" s="192"/>
    </row>
    <row r="32" spans="2:28">
      <c r="B32" s="1">
        <v>2</v>
      </c>
      <c r="C32" s="1" t="s">
        <v>38</v>
      </c>
      <c r="Q32" s="21" t="s">
        <v>25</v>
      </c>
      <c r="R32" s="361"/>
      <c r="S32" s="361"/>
      <c r="T32" s="361"/>
      <c r="U32" s="361"/>
    </row>
    <row r="33" spans="2:28">
      <c r="B33" s="1">
        <v>3</v>
      </c>
      <c r="C33" s="1" t="s">
        <v>39</v>
      </c>
      <c r="Q33" s="21" t="s">
        <v>25</v>
      </c>
      <c r="R33" s="361">
        <v>1.3624000000000001</v>
      </c>
      <c r="S33" s="361"/>
      <c r="T33" s="361"/>
      <c r="U33" s="361"/>
    </row>
    <row r="34" spans="2:28">
      <c r="B34" s="1">
        <v>4</v>
      </c>
      <c r="C34" s="1" t="s">
        <v>49</v>
      </c>
      <c r="Q34" s="21" t="s">
        <v>25</v>
      </c>
      <c r="R34" s="362"/>
      <c r="S34" s="362"/>
      <c r="T34" s="362"/>
      <c r="U34" s="362"/>
    </row>
    <row r="35" spans="2:28">
      <c r="C35" s="1" t="s">
        <v>3</v>
      </c>
    </row>
    <row r="36" spans="2:28">
      <c r="D36" s="1" t="s">
        <v>4</v>
      </c>
      <c r="G36" s="2">
        <v>0</v>
      </c>
      <c r="H36" s="1" t="s">
        <v>42</v>
      </c>
      <c r="K36" s="1" t="s">
        <v>5</v>
      </c>
      <c r="O36" s="1">
        <v>6</v>
      </c>
      <c r="P36" s="1" t="s">
        <v>42</v>
      </c>
    </row>
    <row r="37" spans="2:28">
      <c r="D37" s="1" t="s">
        <v>40</v>
      </c>
      <c r="G37" s="2">
        <v>0</v>
      </c>
      <c r="H37" s="1" t="s">
        <v>42</v>
      </c>
      <c r="K37" s="1" t="s">
        <v>41</v>
      </c>
      <c r="O37" s="1">
        <v>7</v>
      </c>
      <c r="P37" s="1" t="s">
        <v>42</v>
      </c>
    </row>
    <row r="38" spans="2:28">
      <c r="D38" s="1" t="s">
        <v>43</v>
      </c>
    </row>
    <row r="40" spans="2:28" hidden="1">
      <c r="B40" s="99" t="s">
        <v>204</v>
      </c>
    </row>
    <row r="41" spans="2:28" hidden="1">
      <c r="B41" s="30" t="s">
        <v>232</v>
      </c>
      <c r="C41" s="28"/>
    </row>
    <row r="42" spans="2:28" hidden="1">
      <c r="B42" s="318">
        <v>671000</v>
      </c>
      <c r="C42" s="318"/>
      <c r="D42" s="30" t="s">
        <v>231</v>
      </c>
    </row>
    <row r="43" spans="2:28" hidden="1"/>
    <row r="44" spans="2:28" hidden="1">
      <c r="C44" s="1" t="s">
        <v>158</v>
      </c>
      <c r="O44" s="1" t="s">
        <v>228</v>
      </c>
    </row>
    <row r="45" spans="2:28" hidden="1">
      <c r="D45" s="22" t="s">
        <v>201</v>
      </c>
      <c r="G45" s="22"/>
      <c r="H45" s="22"/>
      <c r="I45" s="22"/>
      <c r="J45" s="22"/>
      <c r="K45" s="22"/>
      <c r="L45" s="22"/>
      <c r="P45" s="22" t="s">
        <v>223</v>
      </c>
      <c r="R45" s="22"/>
      <c r="S45" s="22"/>
      <c r="T45" s="22"/>
      <c r="U45" s="22"/>
      <c r="V45" s="22"/>
    </row>
    <row r="46" spans="2:28" hidden="1">
      <c r="E46" s="22" t="s">
        <v>229</v>
      </c>
      <c r="G46" s="22"/>
      <c r="H46" s="22"/>
      <c r="I46" s="22"/>
      <c r="J46" s="22"/>
      <c r="K46" s="22"/>
      <c r="L46" s="22"/>
      <c r="P46" s="22" t="s">
        <v>227</v>
      </c>
      <c r="R46" s="22"/>
      <c r="S46" s="22"/>
      <c r="T46" s="22"/>
      <c r="U46" s="22"/>
      <c r="V46" s="22"/>
    </row>
    <row r="47" spans="2:28" hidden="1">
      <c r="O47" s="1" t="s">
        <v>226</v>
      </c>
      <c r="AB47" s="2"/>
    </row>
    <row r="48" spans="2:28" hidden="1">
      <c r="AB48" s="2"/>
    </row>
    <row r="49" spans="2:45" hidden="1">
      <c r="AB49" s="2"/>
    </row>
    <row r="50" spans="2:45" hidden="1">
      <c r="C50" s="1" t="s">
        <v>44</v>
      </c>
      <c r="O50" s="1" t="s">
        <v>45</v>
      </c>
    </row>
    <row r="51" spans="2:45" hidden="1">
      <c r="D51" s="22" t="s">
        <v>202</v>
      </c>
      <c r="G51" s="22"/>
      <c r="H51" s="22"/>
      <c r="I51" s="22"/>
      <c r="J51" s="22"/>
      <c r="K51" s="22"/>
      <c r="L51" s="22"/>
      <c r="P51" s="307" t="s">
        <v>222</v>
      </c>
      <c r="Q51" s="307"/>
      <c r="R51" s="307"/>
      <c r="S51" s="307"/>
      <c r="T51" s="22"/>
    </row>
    <row r="52" spans="2:45" hidden="1">
      <c r="E52" s="22" t="s">
        <v>233</v>
      </c>
      <c r="G52" s="22"/>
      <c r="H52" s="22"/>
      <c r="I52" s="22"/>
      <c r="J52" s="22"/>
      <c r="K52" s="22"/>
      <c r="L52" s="22"/>
      <c r="P52" s="22" t="s">
        <v>239</v>
      </c>
      <c r="R52" s="22"/>
      <c r="S52" s="22"/>
      <c r="T52" s="22"/>
      <c r="U52" s="22"/>
      <c r="V52" s="22"/>
    </row>
    <row r="53" spans="2:45" hidden="1">
      <c r="Q53" s="22"/>
    </row>
    <row r="54" spans="2:45" hidden="1">
      <c r="Q54" s="22"/>
    </row>
    <row r="55" spans="2:45" hidden="1">
      <c r="Q55" s="22"/>
    </row>
    <row r="56" spans="2:45" hidden="1">
      <c r="Q56" s="22"/>
    </row>
    <row r="57" spans="2:45" hidden="1">
      <c r="Q57" s="22"/>
    </row>
    <row r="58" spans="2:45" hidden="1">
      <c r="Q58" s="22"/>
    </row>
    <row r="59" spans="2:45" hidden="1">
      <c r="Q59" s="22"/>
    </row>
    <row r="60" spans="2:45" hidden="1">
      <c r="Q60" s="22"/>
    </row>
    <row r="61" spans="2:45" hidden="1">
      <c r="Q61" s="22"/>
    </row>
    <row r="62" spans="2:45">
      <c r="B62" s="99"/>
      <c r="AO62" s="22"/>
    </row>
    <row r="63" spans="2:45" ht="15.75" customHeight="1">
      <c r="B63" s="30"/>
      <c r="C63" s="28"/>
      <c r="V63" s="22"/>
      <c r="W63" s="22"/>
      <c r="AO63" s="319"/>
      <c r="AP63" s="319"/>
      <c r="AQ63" s="319"/>
      <c r="AR63" s="319"/>
      <c r="AS63" s="319"/>
    </row>
    <row r="64" spans="2:45" ht="15" customHeight="1">
      <c r="B64" s="359"/>
      <c r="C64" s="308"/>
      <c r="U64" s="21"/>
      <c r="AD64" s="22"/>
      <c r="AN64" s="22"/>
    </row>
    <row r="65" spans="2:46" ht="16.5" customHeight="1">
      <c r="U65" s="21"/>
      <c r="AD65" s="22"/>
      <c r="AN65" s="22"/>
    </row>
    <row r="66" spans="2:46">
      <c r="B66" s="261"/>
      <c r="C66" s="261"/>
      <c r="O66" s="1" t="s">
        <v>244</v>
      </c>
      <c r="U66" s="21"/>
      <c r="AD66" s="22"/>
      <c r="AO66" s="22"/>
    </row>
    <row r="67" spans="2:46">
      <c r="B67" s="320"/>
      <c r="C67" s="320"/>
      <c r="D67" s="320"/>
      <c r="E67" s="320"/>
      <c r="F67" s="320"/>
      <c r="G67" s="320"/>
      <c r="R67" s="21"/>
      <c r="T67" s="21"/>
      <c r="AA67" s="1" t="s">
        <v>221</v>
      </c>
    </row>
    <row r="68" spans="2:46">
      <c r="B68" s="320"/>
      <c r="C68" s="320"/>
      <c r="D68" s="320"/>
      <c r="E68" s="320"/>
      <c r="F68" s="320"/>
      <c r="G68" s="320"/>
      <c r="R68" s="21"/>
      <c r="T68" s="21"/>
    </row>
    <row r="69" spans="2:46">
      <c r="B69" s="308"/>
      <c r="C69" s="308"/>
      <c r="D69" s="308"/>
      <c r="E69" s="308"/>
      <c r="F69" s="308"/>
      <c r="G69" s="308"/>
      <c r="AD69" s="22"/>
      <c r="AO69" s="22"/>
    </row>
    <row r="70" spans="2:46">
      <c r="AD70" s="22"/>
      <c r="AO70" s="22"/>
    </row>
    <row r="71" spans="2:46">
      <c r="AD71" s="22"/>
      <c r="AO71" s="307"/>
      <c r="AP71" s="307"/>
      <c r="AQ71" s="307"/>
      <c r="AR71" s="307"/>
      <c r="AS71" s="307"/>
      <c r="AT71" s="307"/>
    </row>
    <row r="72" spans="2:46">
      <c r="B72" s="308"/>
      <c r="C72" s="308"/>
      <c r="D72" s="308"/>
      <c r="E72" s="308"/>
      <c r="F72" s="308"/>
      <c r="G72" s="308"/>
      <c r="Q72" s="22"/>
    </row>
    <row r="73" spans="2:46">
      <c r="C73" s="308"/>
      <c r="D73" s="308"/>
      <c r="E73" s="308"/>
      <c r="F73" s="308"/>
      <c r="Q73" s="22"/>
    </row>
    <row r="74" spans="2:46">
      <c r="F74" s="22"/>
      <c r="Q74" s="22"/>
    </row>
    <row r="75" spans="2:46">
      <c r="F75" s="22"/>
      <c r="Q75" s="22"/>
    </row>
    <row r="77" spans="2:46">
      <c r="B77" s="308"/>
      <c r="C77" s="308"/>
      <c r="D77" s="308"/>
      <c r="E77" s="308"/>
      <c r="F77" s="308"/>
      <c r="G77" s="308"/>
    </row>
    <row r="78" spans="2:46">
      <c r="B78" s="308"/>
      <c r="C78" s="308"/>
      <c r="D78" s="308"/>
      <c r="E78" s="308"/>
      <c r="F78" s="308"/>
      <c r="G78" s="308"/>
    </row>
    <row r="79" spans="2:46">
      <c r="B79" s="10"/>
      <c r="C79" s="10"/>
      <c r="D79" s="10"/>
      <c r="E79" s="10"/>
      <c r="F79" s="10"/>
      <c r="G79" s="10"/>
    </row>
    <row r="80" spans="2:46">
      <c r="B80" s="10"/>
      <c r="C80" s="10"/>
      <c r="D80" s="10"/>
      <c r="E80" s="10"/>
      <c r="F80" s="10"/>
      <c r="G80" s="10"/>
    </row>
    <row r="82" spans="6:28">
      <c r="F82" s="357"/>
      <c r="G82" s="357"/>
      <c r="H82" s="357"/>
      <c r="I82" s="357"/>
      <c r="J82" s="357"/>
      <c r="K82" s="357"/>
      <c r="L82" s="357"/>
      <c r="Q82" s="307"/>
      <c r="R82" s="307"/>
      <c r="S82" s="307"/>
      <c r="T82" s="307"/>
      <c r="U82" s="307"/>
      <c r="V82" s="307"/>
    </row>
    <row r="83" spans="6:28">
      <c r="F83" s="307"/>
      <c r="G83" s="307"/>
      <c r="H83" s="307"/>
      <c r="I83" s="307"/>
      <c r="J83" s="307"/>
      <c r="Q83" s="307"/>
      <c r="R83" s="307"/>
      <c r="S83" s="307"/>
      <c r="T83" s="307"/>
      <c r="U83" s="307"/>
      <c r="V83" s="307"/>
    </row>
    <row r="84" spans="6:28">
      <c r="AB84" s="2"/>
    </row>
    <row r="86" spans="6:28">
      <c r="F86" s="22"/>
      <c r="Q86" s="307"/>
      <c r="R86" s="307"/>
      <c r="S86" s="307"/>
      <c r="T86" s="307"/>
      <c r="U86" s="307"/>
    </row>
    <row r="87" spans="6:28">
      <c r="F87" s="307"/>
      <c r="G87" s="307"/>
      <c r="H87" s="307"/>
      <c r="I87" s="307"/>
      <c r="Q87" s="307"/>
      <c r="R87" s="307"/>
      <c r="S87" s="307"/>
      <c r="T87" s="307"/>
      <c r="U87" s="307"/>
      <c r="V87" s="307"/>
    </row>
    <row r="88" spans="6:28">
      <c r="Q88" s="22"/>
    </row>
  </sheetData>
  <mergeCells count="141">
    <mergeCell ref="Q24:R24"/>
    <mergeCell ref="S24:T24"/>
    <mergeCell ref="U24:W24"/>
    <mergeCell ref="L25:M25"/>
    <mergeCell ref="N25:P25"/>
    <mergeCell ref="Q25:R25"/>
    <mergeCell ref="S25:T25"/>
    <mergeCell ref="U25:W25"/>
    <mergeCell ref="N18:P18"/>
    <mergeCell ref="N22:P22"/>
    <mergeCell ref="Q22:R22"/>
    <mergeCell ref="L19:M19"/>
    <mergeCell ref="L20:M20"/>
    <mergeCell ref="N19:P19"/>
    <mergeCell ref="N20:P20"/>
    <mergeCell ref="N21:P21"/>
    <mergeCell ref="S19:T19"/>
    <mergeCell ref="S20:T20"/>
    <mergeCell ref="S21:T21"/>
    <mergeCell ref="Q21:R21"/>
    <mergeCell ref="Q87:V87"/>
    <mergeCell ref="Q83:V83"/>
    <mergeCell ref="Q82:V82"/>
    <mergeCell ref="Q86:U86"/>
    <mergeCell ref="L26:M26"/>
    <mergeCell ref="N26:P26"/>
    <mergeCell ref="Q26:R26"/>
    <mergeCell ref="P51:S51"/>
    <mergeCell ref="R33:U33"/>
    <mergeCell ref="R34:U34"/>
    <mergeCell ref="S26:T26"/>
    <mergeCell ref="U26:W26"/>
    <mergeCell ref="R31:U31"/>
    <mergeCell ref="R32:U32"/>
    <mergeCell ref="R30:U30"/>
    <mergeCell ref="L28:R28"/>
    <mergeCell ref="N27:P27"/>
    <mergeCell ref="U27:W27"/>
    <mergeCell ref="U28:W28"/>
    <mergeCell ref="U29:W29"/>
    <mergeCell ref="F87:I87"/>
    <mergeCell ref="F83:J83"/>
    <mergeCell ref="F82:L82"/>
    <mergeCell ref="L24:M24"/>
    <mergeCell ref="N24:P24"/>
    <mergeCell ref="J28:K28"/>
    <mergeCell ref="L22:M22"/>
    <mergeCell ref="I24:J24"/>
    <mergeCell ref="I25:J25"/>
    <mergeCell ref="L23:M23"/>
    <mergeCell ref="N23:P23"/>
    <mergeCell ref="B69:G69"/>
    <mergeCell ref="I23:J23"/>
    <mergeCell ref="B64:C64"/>
    <mergeCell ref="U23:W23"/>
    <mergeCell ref="S23:T23"/>
    <mergeCell ref="Q23:R23"/>
    <mergeCell ref="L18:M18"/>
    <mergeCell ref="Q18:R18"/>
    <mergeCell ref="Q19:R19"/>
    <mergeCell ref="Q20:R20"/>
    <mergeCell ref="S15:T15"/>
    <mergeCell ref="S16:T16"/>
    <mergeCell ref="S17:T17"/>
    <mergeCell ref="U15:W15"/>
    <mergeCell ref="S18:T18"/>
    <mergeCell ref="L15:M15"/>
    <mergeCell ref="N15:P15"/>
    <mergeCell ref="U17:W17"/>
    <mergeCell ref="Q9:R10"/>
    <mergeCell ref="B1:W1"/>
    <mergeCell ref="B2:W2"/>
    <mergeCell ref="B3:W3"/>
    <mergeCell ref="E4:W4"/>
    <mergeCell ref="N17:P17"/>
    <mergeCell ref="Q12:R12"/>
    <mergeCell ref="U18:W18"/>
    <mergeCell ref="U19:W19"/>
    <mergeCell ref="Q13:R13"/>
    <mergeCell ref="L14:M14"/>
    <mergeCell ref="N14:P14"/>
    <mergeCell ref="Q14:R14"/>
    <mergeCell ref="L12:M12"/>
    <mergeCell ref="U9:W9"/>
    <mergeCell ref="U10:W10"/>
    <mergeCell ref="U13:W13"/>
    <mergeCell ref="S9:T10"/>
    <mergeCell ref="S11:T11"/>
    <mergeCell ref="S12:T12"/>
    <mergeCell ref="S13:T13"/>
    <mergeCell ref="Q11:R11"/>
    <mergeCell ref="S14:T14"/>
    <mergeCell ref="U14:W14"/>
    <mergeCell ref="L16:M16"/>
    <mergeCell ref="N16:P16"/>
    <mergeCell ref="Q16:R16"/>
    <mergeCell ref="U16:W16"/>
    <mergeCell ref="Q17:R17"/>
    <mergeCell ref="B9:B10"/>
    <mergeCell ref="K9:K10"/>
    <mergeCell ref="Q15:R15"/>
    <mergeCell ref="N5:O5"/>
    <mergeCell ref="I13:J13"/>
    <mergeCell ref="U11:W11"/>
    <mergeCell ref="I14:J14"/>
    <mergeCell ref="I16:J16"/>
    <mergeCell ref="I17:J17"/>
    <mergeCell ref="P5:Q5"/>
    <mergeCell ref="L17:M17"/>
    <mergeCell ref="N9:P9"/>
    <mergeCell ref="L11:M11"/>
    <mergeCell ref="L10:M10"/>
    <mergeCell ref="N10:P10"/>
    <mergeCell ref="N12:P12"/>
    <mergeCell ref="N11:P11"/>
    <mergeCell ref="L13:M13"/>
    <mergeCell ref="N13:P13"/>
    <mergeCell ref="AO71:AT71"/>
    <mergeCell ref="B72:G72"/>
    <mergeCell ref="C73:F73"/>
    <mergeCell ref="B77:G77"/>
    <mergeCell ref="B78:G78"/>
    <mergeCell ref="U12:W12"/>
    <mergeCell ref="I12:J12"/>
    <mergeCell ref="I15:J15"/>
    <mergeCell ref="C9:H10"/>
    <mergeCell ref="I9:J10"/>
    <mergeCell ref="B42:C42"/>
    <mergeCell ref="AO63:AS63"/>
    <mergeCell ref="B67:G67"/>
    <mergeCell ref="B68:G68"/>
    <mergeCell ref="I18:J18"/>
    <mergeCell ref="I22:J22"/>
    <mergeCell ref="I19:J19"/>
    <mergeCell ref="I20:J20"/>
    <mergeCell ref="I21:J21"/>
    <mergeCell ref="L21:M21"/>
    <mergeCell ref="U20:W20"/>
    <mergeCell ref="U21:W21"/>
    <mergeCell ref="U22:W22"/>
    <mergeCell ref="S22:T22"/>
  </mergeCells>
  <printOptions horizontalCentered="1"/>
  <pageMargins left="0.25" right="0" top="0.5" bottom="0.25" header="0.3" footer="0.3"/>
  <pageSetup paperSize="9" scale="88" orientation="portrait" horizont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G82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sqref="A1:XFD1048576"/>
    </sheetView>
  </sheetViews>
  <sheetFormatPr defaultColWidth="9.140625" defaultRowHeight="15.75"/>
  <cols>
    <col min="1" max="1" width="4.42578125" style="1" bestFit="1" customWidth="1"/>
    <col min="2" max="2" width="32" style="1" bestFit="1" customWidth="1"/>
    <col min="3" max="3" width="8.42578125" style="1" bestFit="1" customWidth="1"/>
    <col min="4" max="4" width="10.28515625" style="1" bestFit="1" customWidth="1"/>
    <col min="5" max="8" width="9.140625" style="1"/>
    <col min="9" max="9" width="10.28515625" style="1" bestFit="1" customWidth="1"/>
    <col min="10" max="13" width="9.140625" style="1"/>
    <col min="14" max="14" width="10.28515625" style="1" bestFit="1" customWidth="1"/>
    <col min="15" max="18" width="9.140625" style="1"/>
    <col min="19" max="19" width="10.28515625" style="1" bestFit="1" customWidth="1"/>
    <col min="20" max="23" width="9.140625" style="1"/>
    <col min="24" max="24" width="10.28515625" style="1" bestFit="1" customWidth="1"/>
    <col min="25" max="28" width="9.140625" style="1"/>
    <col min="29" max="29" width="10.28515625" style="1" bestFit="1" customWidth="1"/>
    <col min="30" max="16384" width="9.140625" style="1"/>
  </cols>
  <sheetData>
    <row r="1" spans="1:33" ht="16.5" thickBot="1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  <c r="AF1" s="1">
        <v>31</v>
      </c>
      <c r="AG1" s="1">
        <v>32</v>
      </c>
    </row>
    <row r="2" spans="1:33">
      <c r="A2" s="93"/>
      <c r="B2" s="96"/>
      <c r="C2" s="65"/>
      <c r="D2" s="425">
        <v>29.5</v>
      </c>
      <c r="E2" s="426"/>
      <c r="F2" s="426"/>
      <c r="G2" s="426"/>
      <c r="H2" s="427"/>
      <c r="I2" s="425">
        <v>30.5</v>
      </c>
      <c r="J2" s="426"/>
      <c r="K2" s="426"/>
      <c r="L2" s="426"/>
      <c r="M2" s="427"/>
      <c r="N2" s="425">
        <v>31.5</v>
      </c>
      <c r="O2" s="426"/>
      <c r="P2" s="426"/>
      <c r="Q2" s="426"/>
      <c r="R2" s="427"/>
      <c r="S2" s="425">
        <v>32.5</v>
      </c>
      <c r="T2" s="426"/>
      <c r="U2" s="426"/>
      <c r="V2" s="426"/>
      <c r="W2" s="427"/>
      <c r="X2" s="425">
        <v>33.5</v>
      </c>
      <c r="Y2" s="426"/>
      <c r="Z2" s="426"/>
      <c r="AA2" s="426"/>
      <c r="AB2" s="427"/>
      <c r="AC2" s="425">
        <v>34.5</v>
      </c>
      <c r="AD2" s="426"/>
      <c r="AE2" s="426"/>
      <c r="AF2" s="426"/>
      <c r="AG2" s="427"/>
    </row>
    <row r="3" spans="1:33">
      <c r="A3" s="94" t="str">
        <f>[33]สรุปราคากลาง!B499</f>
        <v>ลำดับ</v>
      </c>
      <c r="B3" s="111" t="str">
        <f>[33]สรุปราคากลาง!D499</f>
        <v>ลักษณะงาน</v>
      </c>
      <c r="C3" s="66" t="str">
        <f>[33]สรุปราคากลาง!K499</f>
        <v>หน่วย</v>
      </c>
      <c r="D3" s="82" t="s">
        <v>57</v>
      </c>
      <c r="E3" s="428" t="s">
        <v>61</v>
      </c>
      <c r="F3" s="428"/>
      <c r="G3" s="428" t="s">
        <v>62</v>
      </c>
      <c r="H3" s="429"/>
      <c r="I3" s="82" t="s">
        <v>57</v>
      </c>
      <c r="J3" s="428" t="s">
        <v>61</v>
      </c>
      <c r="K3" s="428"/>
      <c r="L3" s="428" t="s">
        <v>62</v>
      </c>
      <c r="M3" s="429"/>
      <c r="N3" s="82" t="s">
        <v>57</v>
      </c>
      <c r="O3" s="428" t="s">
        <v>61</v>
      </c>
      <c r="P3" s="428"/>
      <c r="Q3" s="428" t="s">
        <v>62</v>
      </c>
      <c r="R3" s="429"/>
      <c r="S3" s="82" t="s">
        <v>57</v>
      </c>
      <c r="T3" s="428" t="s">
        <v>61</v>
      </c>
      <c r="U3" s="428"/>
      <c r="V3" s="428" t="s">
        <v>62</v>
      </c>
      <c r="W3" s="430"/>
      <c r="X3" s="82" t="s">
        <v>57</v>
      </c>
      <c r="Y3" s="428" t="s">
        <v>61</v>
      </c>
      <c r="Z3" s="428"/>
      <c r="AA3" s="428" t="s">
        <v>62</v>
      </c>
      <c r="AB3" s="430"/>
      <c r="AC3" s="82" t="s">
        <v>57</v>
      </c>
      <c r="AD3" s="428" t="s">
        <v>61</v>
      </c>
      <c r="AE3" s="428"/>
      <c r="AF3" s="428" t="s">
        <v>62</v>
      </c>
      <c r="AG3" s="430"/>
    </row>
    <row r="4" spans="1:33">
      <c r="A4" s="95"/>
      <c r="B4" s="97"/>
      <c r="C4" s="67"/>
      <c r="D4" s="83" t="s">
        <v>58</v>
      </c>
      <c r="E4" s="112" t="s">
        <v>59</v>
      </c>
      <c r="F4" s="112" t="s">
        <v>60</v>
      </c>
      <c r="G4" s="112" t="s">
        <v>59</v>
      </c>
      <c r="H4" s="112" t="s">
        <v>60</v>
      </c>
      <c r="I4" s="83" t="s">
        <v>58</v>
      </c>
      <c r="J4" s="112" t="s">
        <v>59</v>
      </c>
      <c r="K4" s="112" t="s">
        <v>60</v>
      </c>
      <c r="L4" s="112" t="s">
        <v>59</v>
      </c>
      <c r="M4" s="112" t="s">
        <v>60</v>
      </c>
      <c r="N4" s="83" t="s">
        <v>58</v>
      </c>
      <c r="O4" s="112" t="s">
        <v>59</v>
      </c>
      <c r="P4" s="112" t="s">
        <v>60</v>
      </c>
      <c r="Q4" s="112" t="s">
        <v>59</v>
      </c>
      <c r="R4" s="112" t="s">
        <v>60</v>
      </c>
      <c r="S4" s="83" t="s">
        <v>58</v>
      </c>
      <c r="T4" s="112" t="s">
        <v>59</v>
      </c>
      <c r="U4" s="112" t="s">
        <v>60</v>
      </c>
      <c r="V4" s="112" t="s">
        <v>59</v>
      </c>
      <c r="W4" s="113" t="s">
        <v>60</v>
      </c>
      <c r="X4" s="83" t="s">
        <v>58</v>
      </c>
      <c r="Y4" s="112" t="s">
        <v>59</v>
      </c>
      <c r="Z4" s="112" t="s">
        <v>60</v>
      </c>
      <c r="AA4" s="112" t="s">
        <v>59</v>
      </c>
      <c r="AB4" s="113" t="s">
        <v>60</v>
      </c>
      <c r="AC4" s="83" t="s">
        <v>58</v>
      </c>
      <c r="AD4" s="112" t="s">
        <v>59</v>
      </c>
      <c r="AE4" s="112" t="s">
        <v>60</v>
      </c>
      <c r="AF4" s="112" t="s">
        <v>59</v>
      </c>
      <c r="AG4" s="113" t="s">
        <v>60</v>
      </c>
    </row>
    <row r="5" spans="1:33">
      <c r="A5" s="68"/>
      <c r="B5" s="11" t="s">
        <v>64</v>
      </c>
      <c r="C5" s="69"/>
      <c r="D5" s="70"/>
      <c r="E5" s="71"/>
      <c r="F5" s="71"/>
      <c r="G5" s="71"/>
      <c r="H5" s="72"/>
      <c r="I5" s="70"/>
      <c r="J5" s="71"/>
      <c r="K5" s="71"/>
      <c r="L5" s="71"/>
      <c r="M5" s="72"/>
      <c r="N5" s="68"/>
      <c r="O5" s="73"/>
      <c r="P5" s="73"/>
      <c r="Q5" s="73"/>
      <c r="R5" s="74"/>
      <c r="S5" s="70"/>
      <c r="T5" s="71"/>
      <c r="U5" s="71"/>
      <c r="V5" s="71"/>
      <c r="W5" s="72"/>
      <c r="X5" s="70"/>
      <c r="Y5" s="71"/>
      <c r="Z5" s="71"/>
      <c r="AA5" s="71"/>
      <c r="AB5" s="72"/>
      <c r="AC5" s="70"/>
      <c r="AD5" s="71"/>
      <c r="AE5" s="71"/>
      <c r="AF5" s="71"/>
      <c r="AG5" s="72"/>
    </row>
    <row r="6" spans="1:33" ht="16.5">
      <c r="A6" s="75"/>
      <c r="B6" s="14" t="s">
        <v>65</v>
      </c>
      <c r="C6" s="76" t="s">
        <v>68</v>
      </c>
      <c r="D6" s="173">
        <v>1.5</v>
      </c>
      <c r="E6" s="173">
        <v>0.22</v>
      </c>
      <c r="F6" s="174">
        <v>0.28000000000000003</v>
      </c>
      <c r="G6" s="77">
        <f>D6+E6</f>
        <v>1.72</v>
      </c>
      <c r="H6" s="78">
        <f>D6+F6</f>
        <v>1.78</v>
      </c>
      <c r="I6" s="173">
        <v>1.51</v>
      </c>
      <c r="J6" s="173">
        <v>0.22</v>
      </c>
      <c r="K6" s="174">
        <v>0.28000000000000003</v>
      </c>
      <c r="L6" s="77">
        <f>I6+J6</f>
        <v>1.73</v>
      </c>
      <c r="M6" s="78">
        <f>I6+K6</f>
        <v>1.79</v>
      </c>
      <c r="N6" s="173">
        <v>1.52</v>
      </c>
      <c r="O6" s="173">
        <v>0.22</v>
      </c>
      <c r="P6" s="174">
        <v>0.28000000000000003</v>
      </c>
      <c r="Q6" s="77">
        <f>N6+O6</f>
        <v>1.74</v>
      </c>
      <c r="R6" s="78">
        <f>N6+P6</f>
        <v>1.8</v>
      </c>
      <c r="S6" s="173">
        <v>1.54</v>
      </c>
      <c r="T6" s="173">
        <v>0.22</v>
      </c>
      <c r="U6" s="174">
        <v>0.28000000000000003</v>
      </c>
      <c r="V6" s="77">
        <f>S6+T6</f>
        <v>1.76</v>
      </c>
      <c r="W6" s="78">
        <f>S6+U6</f>
        <v>1.82</v>
      </c>
      <c r="X6" s="173">
        <v>1.55</v>
      </c>
      <c r="Y6" s="173">
        <v>0.22</v>
      </c>
      <c r="Z6" s="174">
        <v>0.28000000000000003</v>
      </c>
      <c r="AA6" s="77">
        <f>X6+Y6</f>
        <v>1.77</v>
      </c>
      <c r="AB6" s="78">
        <f>X6+Z6</f>
        <v>1.83</v>
      </c>
      <c r="AC6" s="173">
        <v>1.56</v>
      </c>
      <c r="AD6" s="173">
        <v>0.22</v>
      </c>
      <c r="AE6" s="174">
        <v>0.28000000000000003</v>
      </c>
      <c r="AF6" s="77">
        <f>AC6+AD6</f>
        <v>1.78</v>
      </c>
      <c r="AG6" s="78">
        <f>AC6+AE6</f>
        <v>1.84</v>
      </c>
    </row>
    <row r="7" spans="1:33" ht="16.5">
      <c r="A7" s="75"/>
      <c r="B7" s="14" t="s">
        <v>66</v>
      </c>
      <c r="C7" s="76" t="s">
        <v>68</v>
      </c>
      <c r="D7" s="173">
        <v>3.08</v>
      </c>
      <c r="E7" s="173">
        <v>0.55000000000000004</v>
      </c>
      <c r="F7" s="174">
        <v>0.69</v>
      </c>
      <c r="G7" s="77">
        <f t="shared" ref="G7:G8" si="0">D7+E7</f>
        <v>3.63</v>
      </c>
      <c r="H7" s="78">
        <f t="shared" ref="H7:H8" si="1">D7+F7</f>
        <v>3.77</v>
      </c>
      <c r="I7" s="173">
        <v>3.12</v>
      </c>
      <c r="J7" s="173">
        <v>0.55000000000000004</v>
      </c>
      <c r="K7" s="174">
        <v>0.69</v>
      </c>
      <c r="L7" s="77">
        <f t="shared" ref="L7:L8" si="2">I7+J7</f>
        <v>3.67</v>
      </c>
      <c r="M7" s="78">
        <f t="shared" ref="M7:M8" si="3">I7+K7</f>
        <v>3.81</v>
      </c>
      <c r="N7" s="173">
        <v>3.15</v>
      </c>
      <c r="O7" s="173">
        <v>0.55000000000000004</v>
      </c>
      <c r="P7" s="174">
        <v>0.69</v>
      </c>
      <c r="Q7" s="77">
        <f t="shared" ref="Q7:Q8" si="4">N7+O7</f>
        <v>3.7</v>
      </c>
      <c r="R7" s="78">
        <f t="shared" ref="R7:R8" si="5">N7+P7</f>
        <v>3.84</v>
      </c>
      <c r="S7" s="173">
        <v>3.18</v>
      </c>
      <c r="T7" s="173">
        <v>0.55000000000000004</v>
      </c>
      <c r="U7" s="174">
        <v>0.69</v>
      </c>
      <c r="V7" s="77">
        <f t="shared" ref="V7:V8" si="6">S7+T7</f>
        <v>3.7300000000000004</v>
      </c>
      <c r="W7" s="78">
        <f t="shared" ref="W7:W8" si="7">S7+U7</f>
        <v>3.87</v>
      </c>
      <c r="X7" s="173">
        <v>3.21</v>
      </c>
      <c r="Y7" s="173">
        <v>0.55000000000000004</v>
      </c>
      <c r="Z7" s="174">
        <v>0.69</v>
      </c>
      <c r="AA7" s="77">
        <f t="shared" ref="AA7:AA8" si="8">X7+Y7</f>
        <v>3.76</v>
      </c>
      <c r="AB7" s="78">
        <f t="shared" ref="AB7:AB8" si="9">X7+Z7</f>
        <v>3.9</v>
      </c>
      <c r="AC7" s="173">
        <v>3.24</v>
      </c>
      <c r="AD7" s="173">
        <v>0.55000000000000004</v>
      </c>
      <c r="AE7" s="174">
        <v>0.69</v>
      </c>
      <c r="AF7" s="77">
        <f t="shared" ref="AF7:AF8" si="10">AC7+AD7</f>
        <v>3.79</v>
      </c>
      <c r="AG7" s="78">
        <f t="shared" ref="AG7:AG8" si="11">AC7+AE7</f>
        <v>3.93</v>
      </c>
    </row>
    <row r="8" spans="1:33" ht="16.5">
      <c r="A8" s="75"/>
      <c r="B8" s="14" t="s">
        <v>67</v>
      </c>
      <c r="C8" s="76" t="s">
        <v>68</v>
      </c>
      <c r="D8" s="173">
        <v>4.68</v>
      </c>
      <c r="E8" s="173">
        <v>0.78</v>
      </c>
      <c r="F8" s="174">
        <v>0.98</v>
      </c>
      <c r="G8" s="77">
        <f t="shared" si="0"/>
        <v>5.46</v>
      </c>
      <c r="H8" s="78">
        <f t="shared" si="1"/>
        <v>5.66</v>
      </c>
      <c r="I8" s="173">
        <v>4.7300000000000004</v>
      </c>
      <c r="J8" s="173">
        <v>0.78</v>
      </c>
      <c r="K8" s="174">
        <v>0.98</v>
      </c>
      <c r="L8" s="77">
        <f t="shared" si="2"/>
        <v>5.5100000000000007</v>
      </c>
      <c r="M8" s="78">
        <f t="shared" si="3"/>
        <v>5.7100000000000009</v>
      </c>
      <c r="N8" s="173">
        <v>4.78</v>
      </c>
      <c r="O8" s="173">
        <v>0.78</v>
      </c>
      <c r="P8" s="174">
        <v>0.98</v>
      </c>
      <c r="Q8" s="77">
        <f t="shared" si="4"/>
        <v>5.5600000000000005</v>
      </c>
      <c r="R8" s="78">
        <f t="shared" si="5"/>
        <v>5.76</v>
      </c>
      <c r="S8" s="173">
        <v>4.84</v>
      </c>
      <c r="T8" s="173">
        <v>0.78</v>
      </c>
      <c r="U8" s="174">
        <v>0.98</v>
      </c>
      <c r="V8" s="77">
        <f t="shared" si="6"/>
        <v>5.62</v>
      </c>
      <c r="W8" s="78">
        <f t="shared" si="7"/>
        <v>5.82</v>
      </c>
      <c r="X8" s="173">
        <v>4.8899999999999997</v>
      </c>
      <c r="Y8" s="173">
        <v>0.78</v>
      </c>
      <c r="Z8" s="174">
        <v>0.98</v>
      </c>
      <c r="AA8" s="77">
        <f t="shared" si="8"/>
        <v>5.67</v>
      </c>
      <c r="AB8" s="78">
        <f t="shared" si="9"/>
        <v>5.8699999999999992</v>
      </c>
      <c r="AC8" s="173">
        <v>4.9400000000000004</v>
      </c>
      <c r="AD8" s="173">
        <v>0.78</v>
      </c>
      <c r="AE8" s="174">
        <v>0.98</v>
      </c>
      <c r="AF8" s="77">
        <f t="shared" si="10"/>
        <v>5.7200000000000006</v>
      </c>
      <c r="AG8" s="78">
        <f t="shared" si="11"/>
        <v>5.92</v>
      </c>
    </row>
    <row r="9" spans="1:33">
      <c r="A9" s="75"/>
      <c r="B9" s="14" t="s">
        <v>69</v>
      </c>
      <c r="C9" s="76"/>
      <c r="D9" s="175"/>
      <c r="E9" s="175"/>
      <c r="F9" s="175"/>
      <c r="G9" s="77"/>
      <c r="H9" s="78"/>
      <c r="I9" s="175"/>
      <c r="J9" s="175"/>
      <c r="K9" s="175"/>
      <c r="L9" s="77"/>
      <c r="M9" s="78"/>
      <c r="N9" s="175"/>
      <c r="O9" s="175"/>
      <c r="P9" s="175"/>
      <c r="Q9" s="77"/>
      <c r="R9" s="78"/>
      <c r="S9" s="175"/>
      <c r="T9" s="175"/>
      <c r="U9" s="175"/>
      <c r="V9" s="77"/>
      <c r="W9" s="78"/>
      <c r="X9" s="175"/>
      <c r="Y9" s="175"/>
      <c r="Z9" s="175"/>
      <c r="AA9" s="77"/>
      <c r="AB9" s="78"/>
      <c r="AC9" s="175"/>
      <c r="AD9" s="175"/>
      <c r="AE9" s="175"/>
      <c r="AF9" s="77"/>
      <c r="AG9" s="78"/>
    </row>
    <row r="10" spans="1:33" ht="16.5">
      <c r="A10" s="75"/>
      <c r="B10" s="3" t="s">
        <v>70</v>
      </c>
      <c r="C10" s="81" t="s">
        <v>129</v>
      </c>
      <c r="D10" s="173">
        <v>18.04</v>
      </c>
      <c r="E10" s="173">
        <v>3.51</v>
      </c>
      <c r="F10" s="174">
        <v>4.3899999999999997</v>
      </c>
      <c r="G10" s="77">
        <f t="shared" ref="G10:G11" si="12">D10+E10</f>
        <v>21.549999999999997</v>
      </c>
      <c r="H10" s="78">
        <f t="shared" ref="H10:H11" si="13">D10+F10</f>
        <v>22.43</v>
      </c>
      <c r="I10" s="173">
        <v>18.260000000000002</v>
      </c>
      <c r="J10" s="173">
        <v>3.51</v>
      </c>
      <c r="K10" s="174">
        <v>4.3899999999999997</v>
      </c>
      <c r="L10" s="77">
        <f t="shared" ref="L10:L11" si="14">I10+J10</f>
        <v>21.770000000000003</v>
      </c>
      <c r="M10" s="78">
        <f t="shared" ref="M10:M11" si="15">I10+K10</f>
        <v>22.650000000000002</v>
      </c>
      <c r="N10" s="173">
        <v>18.47</v>
      </c>
      <c r="O10" s="173">
        <v>3.51</v>
      </c>
      <c r="P10" s="174">
        <v>4.3899999999999997</v>
      </c>
      <c r="Q10" s="77">
        <f t="shared" ref="Q10:Q11" si="16">N10+O10</f>
        <v>21.979999999999997</v>
      </c>
      <c r="R10" s="78">
        <f t="shared" ref="R10:R11" si="17">N10+P10</f>
        <v>22.86</v>
      </c>
      <c r="S10" s="173">
        <v>18.690000000000001</v>
      </c>
      <c r="T10" s="173">
        <v>3.51</v>
      </c>
      <c r="U10" s="174">
        <v>4.3899999999999997</v>
      </c>
      <c r="V10" s="77">
        <f t="shared" ref="V10:V11" si="18">S10+T10</f>
        <v>22.200000000000003</v>
      </c>
      <c r="W10" s="78">
        <f t="shared" ref="W10:W11" si="19">S10+U10</f>
        <v>23.080000000000002</v>
      </c>
      <c r="X10" s="173">
        <v>18.899999999999999</v>
      </c>
      <c r="Y10" s="173">
        <v>3.51</v>
      </c>
      <c r="Z10" s="174">
        <v>4.3899999999999997</v>
      </c>
      <c r="AA10" s="77">
        <f t="shared" ref="AA10:AA11" si="20">X10+Y10</f>
        <v>22.409999999999997</v>
      </c>
      <c r="AB10" s="78">
        <f t="shared" ref="AB10:AB11" si="21">X10+Z10</f>
        <v>23.29</v>
      </c>
      <c r="AC10" s="173">
        <v>19.12</v>
      </c>
      <c r="AD10" s="173">
        <v>3.51</v>
      </c>
      <c r="AE10" s="174">
        <v>4.3899999999999997</v>
      </c>
      <c r="AF10" s="77">
        <f t="shared" ref="AF10:AF11" si="22">AC10+AD10</f>
        <v>22.630000000000003</v>
      </c>
      <c r="AG10" s="78">
        <f t="shared" ref="AG10:AG11" si="23">AC10+AE10</f>
        <v>23.51</v>
      </c>
    </row>
    <row r="11" spans="1:33" ht="16.5">
      <c r="A11" s="75"/>
      <c r="B11" s="3" t="s">
        <v>71</v>
      </c>
      <c r="C11" s="81" t="s">
        <v>130</v>
      </c>
      <c r="D11" s="173">
        <v>34.69</v>
      </c>
      <c r="E11" s="173">
        <v>10.8</v>
      </c>
      <c r="F11" s="174">
        <v>13.5</v>
      </c>
      <c r="G11" s="77">
        <f t="shared" si="12"/>
        <v>45.489999999999995</v>
      </c>
      <c r="H11" s="78">
        <f t="shared" si="13"/>
        <v>48.19</v>
      </c>
      <c r="I11" s="173">
        <v>35.14</v>
      </c>
      <c r="J11" s="173">
        <v>10.8</v>
      </c>
      <c r="K11" s="174">
        <v>13.5</v>
      </c>
      <c r="L11" s="77">
        <f t="shared" si="14"/>
        <v>45.94</v>
      </c>
      <c r="M11" s="78">
        <f t="shared" si="15"/>
        <v>48.64</v>
      </c>
      <c r="N11" s="173">
        <v>35.590000000000003</v>
      </c>
      <c r="O11" s="173">
        <v>10.8</v>
      </c>
      <c r="P11" s="174">
        <v>13.5</v>
      </c>
      <c r="Q11" s="77">
        <f t="shared" si="16"/>
        <v>46.39</v>
      </c>
      <c r="R11" s="78">
        <f t="shared" si="17"/>
        <v>49.09</v>
      </c>
      <c r="S11" s="173">
        <v>36.04</v>
      </c>
      <c r="T11" s="173">
        <v>10.8</v>
      </c>
      <c r="U11" s="174">
        <v>13.5</v>
      </c>
      <c r="V11" s="77">
        <f t="shared" si="18"/>
        <v>46.84</v>
      </c>
      <c r="W11" s="78">
        <f t="shared" si="19"/>
        <v>49.54</v>
      </c>
      <c r="X11" s="173">
        <v>36.49</v>
      </c>
      <c r="Y11" s="173">
        <v>10.8</v>
      </c>
      <c r="Z11" s="174">
        <v>13.5</v>
      </c>
      <c r="AA11" s="77">
        <f t="shared" si="20"/>
        <v>47.290000000000006</v>
      </c>
      <c r="AB11" s="78">
        <f t="shared" si="21"/>
        <v>49.99</v>
      </c>
      <c r="AC11" s="173">
        <v>36.94</v>
      </c>
      <c r="AD11" s="173">
        <v>10.8</v>
      </c>
      <c r="AE11" s="174">
        <v>13.5</v>
      </c>
      <c r="AF11" s="77">
        <f t="shared" si="22"/>
        <v>47.739999999999995</v>
      </c>
      <c r="AG11" s="78">
        <f t="shared" si="23"/>
        <v>50.44</v>
      </c>
    </row>
    <row r="12" spans="1:33">
      <c r="A12" s="75"/>
      <c r="B12" s="3" t="s">
        <v>72</v>
      </c>
      <c r="C12" s="81"/>
      <c r="D12" s="175"/>
      <c r="E12" s="175"/>
      <c r="F12" s="175"/>
      <c r="G12" s="77"/>
      <c r="H12" s="78"/>
      <c r="I12" s="175"/>
      <c r="J12" s="175"/>
      <c r="K12" s="175"/>
      <c r="L12" s="77"/>
      <c r="M12" s="78"/>
      <c r="N12" s="175"/>
      <c r="O12" s="175"/>
      <c r="P12" s="175"/>
      <c r="Q12" s="77"/>
      <c r="R12" s="78"/>
      <c r="S12" s="175"/>
      <c r="T12" s="175"/>
      <c r="U12" s="175"/>
      <c r="V12" s="77"/>
      <c r="W12" s="78"/>
      <c r="X12" s="175"/>
      <c r="Y12" s="175"/>
      <c r="Z12" s="175"/>
      <c r="AA12" s="77"/>
      <c r="AB12" s="78"/>
      <c r="AC12" s="175"/>
      <c r="AD12" s="175"/>
      <c r="AE12" s="175"/>
      <c r="AF12" s="77"/>
      <c r="AG12" s="78"/>
    </row>
    <row r="13" spans="1:33" ht="16.5">
      <c r="A13" s="75"/>
      <c r="B13" s="3" t="s">
        <v>73</v>
      </c>
      <c r="C13" s="81" t="s">
        <v>131</v>
      </c>
      <c r="D13" s="173">
        <v>18.22</v>
      </c>
      <c r="E13" s="173">
        <v>3.06</v>
      </c>
      <c r="F13" s="174">
        <v>3.83</v>
      </c>
      <c r="G13" s="77">
        <f t="shared" ref="G13:G18" si="24">D13+E13</f>
        <v>21.279999999999998</v>
      </c>
      <c r="H13" s="78">
        <f t="shared" ref="H13:H18" si="25">D13+F13</f>
        <v>22.049999999999997</v>
      </c>
      <c r="I13" s="173">
        <v>18.41</v>
      </c>
      <c r="J13" s="173">
        <v>3.06</v>
      </c>
      <c r="K13" s="174">
        <v>3.83</v>
      </c>
      <c r="L13" s="77">
        <f t="shared" ref="L13:L18" si="26">I13+J13</f>
        <v>21.47</v>
      </c>
      <c r="M13" s="78">
        <f t="shared" ref="M13:M18" si="27">I13+K13</f>
        <v>22.240000000000002</v>
      </c>
      <c r="N13" s="173">
        <v>18.59</v>
      </c>
      <c r="O13" s="173">
        <v>3.06</v>
      </c>
      <c r="P13" s="174">
        <v>3.83</v>
      </c>
      <c r="Q13" s="77">
        <f t="shared" ref="Q13:Q18" si="28">N13+O13</f>
        <v>21.65</v>
      </c>
      <c r="R13" s="78">
        <f t="shared" ref="R13:R18" si="29">N13+P13</f>
        <v>22.42</v>
      </c>
      <c r="S13" s="173">
        <v>18.78</v>
      </c>
      <c r="T13" s="173">
        <v>3.06</v>
      </c>
      <c r="U13" s="174">
        <v>3.83</v>
      </c>
      <c r="V13" s="77">
        <f t="shared" ref="V13:V18" si="30">S13+T13</f>
        <v>21.84</v>
      </c>
      <c r="W13" s="78">
        <f t="shared" ref="W13:W18" si="31">S13+U13</f>
        <v>22.61</v>
      </c>
      <c r="X13" s="173">
        <v>18.97</v>
      </c>
      <c r="Y13" s="173">
        <v>3.06</v>
      </c>
      <c r="Z13" s="174">
        <v>3.83</v>
      </c>
      <c r="AA13" s="77">
        <f t="shared" ref="AA13:AA18" si="32">X13+Y13</f>
        <v>22.029999999999998</v>
      </c>
      <c r="AB13" s="78">
        <f t="shared" ref="AB13:AB18" si="33">X13+Z13</f>
        <v>22.799999999999997</v>
      </c>
      <c r="AC13" s="173">
        <v>19.16</v>
      </c>
      <c r="AD13" s="173">
        <v>3.06</v>
      </c>
      <c r="AE13" s="174">
        <v>3.83</v>
      </c>
      <c r="AF13" s="77">
        <f t="shared" ref="AF13:AF18" si="34">AC13+AD13</f>
        <v>22.22</v>
      </c>
      <c r="AG13" s="78">
        <f t="shared" ref="AG13:AG18" si="35">AC13+AE13</f>
        <v>22.990000000000002</v>
      </c>
    </row>
    <row r="14" spans="1:33" ht="16.5">
      <c r="A14" s="75"/>
      <c r="B14" s="3" t="s">
        <v>74</v>
      </c>
      <c r="C14" s="81" t="s">
        <v>129</v>
      </c>
      <c r="D14" s="173">
        <v>6.5</v>
      </c>
      <c r="E14" s="173">
        <v>1.7</v>
      </c>
      <c r="F14" s="174">
        <v>2.13</v>
      </c>
      <c r="G14" s="77">
        <f t="shared" si="24"/>
        <v>8.1999999999999993</v>
      </c>
      <c r="H14" s="78">
        <f t="shared" si="25"/>
        <v>8.629999999999999</v>
      </c>
      <c r="I14" s="173">
        <v>6.58</v>
      </c>
      <c r="J14" s="173">
        <v>1.7</v>
      </c>
      <c r="K14" s="174">
        <v>2.13</v>
      </c>
      <c r="L14" s="77">
        <f t="shared" si="26"/>
        <v>8.2799999999999994</v>
      </c>
      <c r="M14" s="78">
        <f t="shared" si="27"/>
        <v>8.7100000000000009</v>
      </c>
      <c r="N14" s="173">
        <v>6.66</v>
      </c>
      <c r="O14" s="173">
        <v>1.7</v>
      </c>
      <c r="P14" s="174">
        <v>2.13</v>
      </c>
      <c r="Q14" s="77">
        <f t="shared" si="28"/>
        <v>8.36</v>
      </c>
      <c r="R14" s="78">
        <f t="shared" si="29"/>
        <v>8.7899999999999991</v>
      </c>
      <c r="S14" s="173">
        <v>6.74</v>
      </c>
      <c r="T14" s="173">
        <v>1.7</v>
      </c>
      <c r="U14" s="174">
        <v>2.13</v>
      </c>
      <c r="V14" s="77">
        <f t="shared" si="30"/>
        <v>8.44</v>
      </c>
      <c r="W14" s="78">
        <f t="shared" si="31"/>
        <v>8.870000000000001</v>
      </c>
      <c r="X14" s="173">
        <v>6.83</v>
      </c>
      <c r="Y14" s="173">
        <v>1.7</v>
      </c>
      <c r="Z14" s="174">
        <v>2.13</v>
      </c>
      <c r="AA14" s="77">
        <f t="shared" si="32"/>
        <v>8.5299999999999994</v>
      </c>
      <c r="AB14" s="78">
        <f t="shared" si="33"/>
        <v>8.9600000000000009</v>
      </c>
      <c r="AC14" s="173">
        <v>6.91</v>
      </c>
      <c r="AD14" s="173">
        <v>1.7</v>
      </c>
      <c r="AE14" s="174">
        <v>2.13</v>
      </c>
      <c r="AF14" s="77">
        <f t="shared" si="34"/>
        <v>8.61</v>
      </c>
      <c r="AG14" s="78">
        <f t="shared" si="35"/>
        <v>9.0399999999999991</v>
      </c>
    </row>
    <row r="15" spans="1:33" ht="16.5">
      <c r="A15" s="75"/>
      <c r="B15" s="3" t="s">
        <v>75</v>
      </c>
      <c r="C15" s="81" t="s">
        <v>131</v>
      </c>
      <c r="D15" s="173">
        <v>28.95</v>
      </c>
      <c r="E15" s="173">
        <v>3.34</v>
      </c>
      <c r="F15" s="174">
        <v>4.18</v>
      </c>
      <c r="G15" s="77">
        <f t="shared" si="24"/>
        <v>32.29</v>
      </c>
      <c r="H15" s="78">
        <f t="shared" si="25"/>
        <v>33.129999999999995</v>
      </c>
      <c r="I15" s="173">
        <v>29.34</v>
      </c>
      <c r="J15" s="173">
        <v>3.34</v>
      </c>
      <c r="K15" s="174">
        <v>4.18</v>
      </c>
      <c r="L15" s="77">
        <f t="shared" si="26"/>
        <v>32.68</v>
      </c>
      <c r="M15" s="78">
        <f t="shared" si="27"/>
        <v>33.519999999999996</v>
      </c>
      <c r="N15" s="173">
        <v>29.72</v>
      </c>
      <c r="O15" s="173">
        <v>3.34</v>
      </c>
      <c r="P15" s="174">
        <v>4.18</v>
      </c>
      <c r="Q15" s="77">
        <f t="shared" si="28"/>
        <v>33.06</v>
      </c>
      <c r="R15" s="78">
        <f t="shared" si="29"/>
        <v>33.9</v>
      </c>
      <c r="S15" s="173">
        <v>30.11</v>
      </c>
      <c r="T15" s="173">
        <v>3.34</v>
      </c>
      <c r="U15" s="174">
        <v>4.18</v>
      </c>
      <c r="V15" s="77">
        <f t="shared" si="30"/>
        <v>33.450000000000003</v>
      </c>
      <c r="W15" s="78">
        <f t="shared" si="31"/>
        <v>34.29</v>
      </c>
      <c r="X15" s="173">
        <v>30.49</v>
      </c>
      <c r="Y15" s="173">
        <v>3.34</v>
      </c>
      <c r="Z15" s="174">
        <v>4.18</v>
      </c>
      <c r="AA15" s="77">
        <f t="shared" si="32"/>
        <v>33.83</v>
      </c>
      <c r="AB15" s="78">
        <f t="shared" si="33"/>
        <v>34.67</v>
      </c>
      <c r="AC15" s="173">
        <v>30.88</v>
      </c>
      <c r="AD15" s="173">
        <v>3.34</v>
      </c>
      <c r="AE15" s="174">
        <v>4.18</v>
      </c>
      <c r="AF15" s="77">
        <f t="shared" si="34"/>
        <v>34.22</v>
      </c>
      <c r="AG15" s="78">
        <f t="shared" si="35"/>
        <v>35.06</v>
      </c>
    </row>
    <row r="16" spans="1:33" ht="16.5">
      <c r="A16" s="75"/>
      <c r="B16" s="3" t="s">
        <v>76</v>
      </c>
      <c r="C16" s="81" t="s">
        <v>129</v>
      </c>
      <c r="D16" s="173">
        <v>34.729999999999997</v>
      </c>
      <c r="E16" s="173">
        <v>5.18</v>
      </c>
      <c r="F16" s="174">
        <v>6.48</v>
      </c>
      <c r="G16" s="77">
        <f t="shared" si="24"/>
        <v>39.909999999999997</v>
      </c>
      <c r="H16" s="78">
        <f t="shared" si="25"/>
        <v>41.209999999999994</v>
      </c>
      <c r="I16" s="173">
        <v>35.18</v>
      </c>
      <c r="J16" s="173">
        <v>5.18</v>
      </c>
      <c r="K16" s="174">
        <v>6.48</v>
      </c>
      <c r="L16" s="77">
        <f t="shared" si="26"/>
        <v>40.36</v>
      </c>
      <c r="M16" s="78">
        <f t="shared" si="27"/>
        <v>41.66</v>
      </c>
      <c r="N16" s="173">
        <v>35.630000000000003</v>
      </c>
      <c r="O16" s="173">
        <v>5.18</v>
      </c>
      <c r="P16" s="174">
        <v>6.48</v>
      </c>
      <c r="Q16" s="77">
        <f t="shared" si="28"/>
        <v>40.81</v>
      </c>
      <c r="R16" s="78">
        <f t="shared" si="29"/>
        <v>42.11</v>
      </c>
      <c r="S16" s="173">
        <v>36.08</v>
      </c>
      <c r="T16" s="173">
        <v>5.18</v>
      </c>
      <c r="U16" s="174">
        <v>6.48</v>
      </c>
      <c r="V16" s="77">
        <f t="shared" si="30"/>
        <v>41.26</v>
      </c>
      <c r="W16" s="78">
        <f t="shared" si="31"/>
        <v>42.56</v>
      </c>
      <c r="X16" s="173">
        <v>36.53</v>
      </c>
      <c r="Y16" s="173">
        <v>5.18</v>
      </c>
      <c r="Z16" s="174">
        <v>6.48</v>
      </c>
      <c r="AA16" s="77">
        <f t="shared" si="32"/>
        <v>41.71</v>
      </c>
      <c r="AB16" s="78">
        <f t="shared" si="33"/>
        <v>43.010000000000005</v>
      </c>
      <c r="AC16" s="173">
        <v>36.979999999999997</v>
      </c>
      <c r="AD16" s="173">
        <v>5.18</v>
      </c>
      <c r="AE16" s="174">
        <v>6.48</v>
      </c>
      <c r="AF16" s="77">
        <f t="shared" si="34"/>
        <v>42.16</v>
      </c>
      <c r="AG16" s="78">
        <f t="shared" si="35"/>
        <v>43.459999999999994</v>
      </c>
    </row>
    <row r="17" spans="1:33" ht="16.5">
      <c r="A17" s="75"/>
      <c r="B17" s="3" t="s">
        <v>77</v>
      </c>
      <c r="C17" s="81" t="s">
        <v>131</v>
      </c>
      <c r="D17" s="173">
        <v>62.47</v>
      </c>
      <c r="E17" s="173">
        <v>4.66</v>
      </c>
      <c r="F17" s="174">
        <v>5.83</v>
      </c>
      <c r="G17" s="77">
        <f t="shared" si="24"/>
        <v>67.13</v>
      </c>
      <c r="H17" s="78">
        <f t="shared" si="25"/>
        <v>68.3</v>
      </c>
      <c r="I17" s="173">
        <v>62.91</v>
      </c>
      <c r="J17" s="173">
        <v>4.66</v>
      </c>
      <c r="K17" s="174">
        <v>5.83</v>
      </c>
      <c r="L17" s="77">
        <f t="shared" si="26"/>
        <v>67.569999999999993</v>
      </c>
      <c r="M17" s="78">
        <f t="shared" si="27"/>
        <v>68.739999999999995</v>
      </c>
      <c r="N17" s="173">
        <v>63.34</v>
      </c>
      <c r="O17" s="173">
        <v>4.66</v>
      </c>
      <c r="P17" s="174">
        <v>5.83</v>
      </c>
      <c r="Q17" s="77">
        <f t="shared" si="28"/>
        <v>68</v>
      </c>
      <c r="R17" s="78">
        <f t="shared" si="29"/>
        <v>69.17</v>
      </c>
      <c r="S17" s="173">
        <v>63.77</v>
      </c>
      <c r="T17" s="173">
        <v>4.66</v>
      </c>
      <c r="U17" s="174">
        <v>5.83</v>
      </c>
      <c r="V17" s="77">
        <f t="shared" si="30"/>
        <v>68.430000000000007</v>
      </c>
      <c r="W17" s="78">
        <f t="shared" si="31"/>
        <v>69.600000000000009</v>
      </c>
      <c r="X17" s="173">
        <v>64.2</v>
      </c>
      <c r="Y17" s="173">
        <v>4.66</v>
      </c>
      <c r="Z17" s="174">
        <v>5.83</v>
      </c>
      <c r="AA17" s="77">
        <f t="shared" si="32"/>
        <v>68.86</v>
      </c>
      <c r="AB17" s="78">
        <f t="shared" si="33"/>
        <v>70.03</v>
      </c>
      <c r="AC17" s="173">
        <v>64.64</v>
      </c>
      <c r="AD17" s="173">
        <v>4.66</v>
      </c>
      <c r="AE17" s="174">
        <v>5.83</v>
      </c>
      <c r="AF17" s="77">
        <f t="shared" si="34"/>
        <v>69.3</v>
      </c>
      <c r="AG17" s="78">
        <f t="shared" si="35"/>
        <v>70.47</v>
      </c>
    </row>
    <row r="18" spans="1:33" ht="16.5">
      <c r="A18" s="75"/>
      <c r="B18" s="3" t="s">
        <v>76</v>
      </c>
      <c r="C18" s="81" t="s">
        <v>129</v>
      </c>
      <c r="D18" s="173">
        <v>56.74</v>
      </c>
      <c r="E18" s="173">
        <v>19</v>
      </c>
      <c r="F18" s="174">
        <v>23.75</v>
      </c>
      <c r="G18" s="77">
        <f t="shared" si="24"/>
        <v>75.740000000000009</v>
      </c>
      <c r="H18" s="78">
        <f t="shared" si="25"/>
        <v>80.490000000000009</v>
      </c>
      <c r="I18" s="173">
        <v>57.69</v>
      </c>
      <c r="J18" s="173">
        <v>19</v>
      </c>
      <c r="K18" s="174">
        <v>23.75</v>
      </c>
      <c r="L18" s="77">
        <f t="shared" si="26"/>
        <v>76.69</v>
      </c>
      <c r="M18" s="78">
        <f t="shared" si="27"/>
        <v>81.44</v>
      </c>
      <c r="N18" s="173">
        <v>58.64</v>
      </c>
      <c r="O18" s="173">
        <v>19</v>
      </c>
      <c r="P18" s="174">
        <v>23.75</v>
      </c>
      <c r="Q18" s="77">
        <f t="shared" si="28"/>
        <v>77.64</v>
      </c>
      <c r="R18" s="78">
        <f t="shared" si="29"/>
        <v>82.39</v>
      </c>
      <c r="S18" s="173">
        <v>59.58</v>
      </c>
      <c r="T18" s="173">
        <v>19</v>
      </c>
      <c r="U18" s="174">
        <v>23.75</v>
      </c>
      <c r="V18" s="77">
        <f t="shared" si="30"/>
        <v>78.58</v>
      </c>
      <c r="W18" s="78">
        <f t="shared" si="31"/>
        <v>83.33</v>
      </c>
      <c r="X18" s="173">
        <v>60.53</v>
      </c>
      <c r="Y18" s="173">
        <v>19</v>
      </c>
      <c r="Z18" s="174">
        <v>23.75</v>
      </c>
      <c r="AA18" s="77">
        <f t="shared" si="32"/>
        <v>79.53</v>
      </c>
      <c r="AB18" s="78">
        <f t="shared" si="33"/>
        <v>84.28</v>
      </c>
      <c r="AC18" s="173">
        <v>61.48</v>
      </c>
      <c r="AD18" s="173">
        <v>19</v>
      </c>
      <c r="AE18" s="174">
        <v>23.75</v>
      </c>
      <c r="AF18" s="77">
        <f t="shared" si="34"/>
        <v>80.47999999999999</v>
      </c>
      <c r="AG18" s="78">
        <f t="shared" si="35"/>
        <v>85.22999999999999</v>
      </c>
    </row>
    <row r="19" spans="1:33">
      <c r="A19" s="75"/>
      <c r="B19" s="3" t="s">
        <v>78</v>
      </c>
      <c r="C19" s="81"/>
      <c r="D19" s="175"/>
      <c r="E19" s="175"/>
      <c r="F19" s="175"/>
      <c r="G19" s="77"/>
      <c r="H19" s="78"/>
      <c r="I19" s="175"/>
      <c r="J19" s="175"/>
      <c r="K19" s="175"/>
      <c r="L19" s="77"/>
      <c r="M19" s="78"/>
      <c r="N19" s="175"/>
      <c r="O19" s="175"/>
      <c r="P19" s="175"/>
      <c r="Q19" s="77"/>
      <c r="R19" s="78"/>
      <c r="S19" s="175"/>
      <c r="T19" s="175"/>
      <c r="U19" s="175"/>
      <c r="V19" s="77"/>
      <c r="W19" s="78"/>
      <c r="X19" s="175"/>
      <c r="Y19" s="175"/>
      <c r="Z19" s="175"/>
      <c r="AA19" s="77"/>
      <c r="AB19" s="78"/>
      <c r="AC19" s="175"/>
      <c r="AD19" s="175"/>
      <c r="AE19" s="175"/>
      <c r="AF19" s="77"/>
      <c r="AG19" s="78"/>
    </row>
    <row r="20" spans="1:33" ht="16.5">
      <c r="A20" s="75"/>
      <c r="B20" s="3" t="s">
        <v>70</v>
      </c>
      <c r="C20" s="81" t="s">
        <v>129</v>
      </c>
      <c r="D20" s="173">
        <v>25.25</v>
      </c>
      <c r="E20" s="173">
        <v>6.52</v>
      </c>
      <c r="F20" s="174">
        <v>8.15</v>
      </c>
      <c r="G20" s="77">
        <f t="shared" ref="G20:G22" si="36">D20+E20</f>
        <v>31.77</v>
      </c>
      <c r="H20" s="78">
        <f t="shared" ref="H20:H22" si="37">D20+F20</f>
        <v>33.4</v>
      </c>
      <c r="I20" s="173">
        <v>25.55</v>
      </c>
      <c r="J20" s="173">
        <v>6.52</v>
      </c>
      <c r="K20" s="174">
        <v>8.15</v>
      </c>
      <c r="L20" s="77">
        <f t="shared" ref="L20:L22" si="38">I20+J20</f>
        <v>32.07</v>
      </c>
      <c r="M20" s="78">
        <f t="shared" ref="M20:M22" si="39">I20+K20</f>
        <v>33.700000000000003</v>
      </c>
      <c r="N20" s="173">
        <v>25.86</v>
      </c>
      <c r="O20" s="173">
        <v>6.52</v>
      </c>
      <c r="P20" s="174">
        <v>8.15</v>
      </c>
      <c r="Q20" s="77">
        <f t="shared" ref="Q20:Q22" si="40">N20+O20</f>
        <v>32.379999999999995</v>
      </c>
      <c r="R20" s="78">
        <f t="shared" ref="R20:R22" si="41">N20+P20</f>
        <v>34.01</v>
      </c>
      <c r="S20" s="173">
        <v>26.16</v>
      </c>
      <c r="T20" s="173">
        <v>6.52</v>
      </c>
      <c r="U20" s="174">
        <v>8.15</v>
      </c>
      <c r="V20" s="77">
        <f t="shared" ref="V20:V22" si="42">S20+T20</f>
        <v>32.68</v>
      </c>
      <c r="W20" s="78">
        <f t="shared" ref="W20:W22" si="43">S20+U20</f>
        <v>34.31</v>
      </c>
      <c r="X20" s="173">
        <v>26.47</v>
      </c>
      <c r="Y20" s="173">
        <v>6.52</v>
      </c>
      <c r="Z20" s="174">
        <v>8.15</v>
      </c>
      <c r="AA20" s="77">
        <f t="shared" ref="AA20:AA22" si="44">X20+Y20</f>
        <v>32.989999999999995</v>
      </c>
      <c r="AB20" s="78">
        <f t="shared" ref="AB20:AB22" si="45">X20+Z20</f>
        <v>34.619999999999997</v>
      </c>
      <c r="AC20" s="173">
        <v>26.77</v>
      </c>
      <c r="AD20" s="173">
        <v>6.52</v>
      </c>
      <c r="AE20" s="174">
        <v>8.15</v>
      </c>
      <c r="AF20" s="77">
        <f t="shared" ref="AF20:AF22" si="46">AC20+AD20</f>
        <v>33.29</v>
      </c>
      <c r="AG20" s="78">
        <f t="shared" ref="AG20:AG22" si="47">AC20+AE20</f>
        <v>34.92</v>
      </c>
    </row>
    <row r="21" spans="1:33" ht="16.5">
      <c r="A21" s="75"/>
      <c r="B21" s="3" t="s">
        <v>79</v>
      </c>
      <c r="C21" s="81" t="s">
        <v>130</v>
      </c>
      <c r="D21" s="173">
        <v>8.2100000000000009</v>
      </c>
      <c r="E21" s="173">
        <v>1.46</v>
      </c>
      <c r="F21" s="174">
        <v>1.83</v>
      </c>
      <c r="G21" s="77">
        <f t="shared" si="36"/>
        <v>9.6700000000000017</v>
      </c>
      <c r="H21" s="78">
        <f t="shared" si="37"/>
        <v>10.040000000000001</v>
      </c>
      <c r="I21" s="173">
        <v>8.3000000000000007</v>
      </c>
      <c r="J21" s="173">
        <v>1.46</v>
      </c>
      <c r="K21" s="174">
        <v>1.83</v>
      </c>
      <c r="L21" s="77">
        <f t="shared" si="38"/>
        <v>9.7600000000000016</v>
      </c>
      <c r="M21" s="78">
        <f t="shared" si="39"/>
        <v>10.130000000000001</v>
      </c>
      <c r="N21" s="173">
        <v>8.3800000000000008</v>
      </c>
      <c r="O21" s="173">
        <v>1.46</v>
      </c>
      <c r="P21" s="174">
        <v>1.83</v>
      </c>
      <c r="Q21" s="77">
        <f t="shared" si="40"/>
        <v>9.84</v>
      </c>
      <c r="R21" s="78">
        <f t="shared" si="41"/>
        <v>10.210000000000001</v>
      </c>
      <c r="S21" s="173">
        <v>8.4600000000000009</v>
      </c>
      <c r="T21" s="173">
        <v>1.46</v>
      </c>
      <c r="U21" s="174">
        <v>1.83</v>
      </c>
      <c r="V21" s="77">
        <f t="shared" si="42"/>
        <v>9.9200000000000017</v>
      </c>
      <c r="W21" s="78">
        <f t="shared" si="43"/>
        <v>10.290000000000001</v>
      </c>
      <c r="X21" s="173">
        <v>8.5399999999999991</v>
      </c>
      <c r="Y21" s="173">
        <v>1.46</v>
      </c>
      <c r="Z21" s="174">
        <v>1.83</v>
      </c>
      <c r="AA21" s="77">
        <f t="shared" si="44"/>
        <v>10</v>
      </c>
      <c r="AB21" s="78">
        <f t="shared" si="45"/>
        <v>10.37</v>
      </c>
      <c r="AC21" s="173">
        <v>8.6300000000000008</v>
      </c>
      <c r="AD21" s="173">
        <v>1.46</v>
      </c>
      <c r="AE21" s="174">
        <v>1.83</v>
      </c>
      <c r="AF21" s="77">
        <f t="shared" si="46"/>
        <v>10.09</v>
      </c>
      <c r="AG21" s="78">
        <f t="shared" si="47"/>
        <v>10.46</v>
      </c>
    </row>
    <row r="22" spans="1:33" ht="16.5">
      <c r="A22" s="75"/>
      <c r="B22" s="3" t="s">
        <v>71</v>
      </c>
      <c r="C22" s="81" t="s">
        <v>130</v>
      </c>
      <c r="D22" s="173">
        <v>41.62</v>
      </c>
      <c r="E22" s="173">
        <v>12.96</v>
      </c>
      <c r="F22" s="174">
        <v>16.2</v>
      </c>
      <c r="G22" s="77">
        <f t="shared" si="36"/>
        <v>54.58</v>
      </c>
      <c r="H22" s="78">
        <f t="shared" si="37"/>
        <v>57.819999999999993</v>
      </c>
      <c r="I22" s="173">
        <v>42.16</v>
      </c>
      <c r="J22" s="173">
        <v>12.96</v>
      </c>
      <c r="K22" s="174">
        <v>16.2</v>
      </c>
      <c r="L22" s="77">
        <f t="shared" si="38"/>
        <v>55.12</v>
      </c>
      <c r="M22" s="78">
        <f t="shared" si="39"/>
        <v>58.36</v>
      </c>
      <c r="N22" s="173">
        <v>42.7</v>
      </c>
      <c r="O22" s="173">
        <v>12.96</v>
      </c>
      <c r="P22" s="174">
        <v>16.2</v>
      </c>
      <c r="Q22" s="77">
        <f t="shared" si="40"/>
        <v>55.660000000000004</v>
      </c>
      <c r="R22" s="78">
        <f t="shared" si="41"/>
        <v>58.900000000000006</v>
      </c>
      <c r="S22" s="173">
        <v>43.25</v>
      </c>
      <c r="T22" s="173">
        <v>12.96</v>
      </c>
      <c r="U22" s="174">
        <v>16.2</v>
      </c>
      <c r="V22" s="77">
        <f t="shared" si="42"/>
        <v>56.21</v>
      </c>
      <c r="W22" s="78">
        <f t="shared" si="43"/>
        <v>59.45</v>
      </c>
      <c r="X22" s="173">
        <v>43.79</v>
      </c>
      <c r="Y22" s="173">
        <v>12.96</v>
      </c>
      <c r="Z22" s="174">
        <v>16.2</v>
      </c>
      <c r="AA22" s="77">
        <f t="shared" si="44"/>
        <v>56.75</v>
      </c>
      <c r="AB22" s="78">
        <f t="shared" si="45"/>
        <v>59.989999999999995</v>
      </c>
      <c r="AC22" s="173">
        <v>44.33</v>
      </c>
      <c r="AD22" s="173">
        <v>12.96</v>
      </c>
      <c r="AE22" s="174">
        <v>16.2</v>
      </c>
      <c r="AF22" s="77">
        <f t="shared" si="46"/>
        <v>57.29</v>
      </c>
      <c r="AG22" s="78">
        <f t="shared" si="47"/>
        <v>60.53</v>
      </c>
    </row>
    <row r="23" spans="1:33">
      <c r="A23" s="75"/>
      <c r="B23" s="3" t="s">
        <v>80</v>
      </c>
      <c r="C23" s="81"/>
      <c r="D23" s="175"/>
      <c r="E23" s="175"/>
      <c r="F23" s="175"/>
      <c r="G23" s="77"/>
      <c r="H23" s="78"/>
      <c r="I23" s="175"/>
      <c r="J23" s="175"/>
      <c r="K23" s="175"/>
      <c r="L23" s="77"/>
      <c r="M23" s="78"/>
      <c r="N23" s="175"/>
      <c r="O23" s="175"/>
      <c r="P23" s="175"/>
      <c r="Q23" s="77"/>
      <c r="R23" s="78"/>
      <c r="S23" s="175"/>
      <c r="T23" s="175"/>
      <c r="U23" s="175"/>
      <c r="V23" s="77"/>
      <c r="W23" s="78"/>
      <c r="X23" s="175"/>
      <c r="Y23" s="175"/>
      <c r="Z23" s="175"/>
      <c r="AA23" s="77"/>
      <c r="AB23" s="78"/>
      <c r="AC23" s="175"/>
      <c r="AD23" s="175"/>
      <c r="AE23" s="175"/>
      <c r="AF23" s="77"/>
      <c r="AG23" s="78"/>
    </row>
    <row r="24" spans="1:33" ht="16.5">
      <c r="A24" s="75"/>
      <c r="B24" s="3" t="s">
        <v>79</v>
      </c>
      <c r="C24" s="81" t="s">
        <v>130</v>
      </c>
      <c r="D24" s="173">
        <v>15.46</v>
      </c>
      <c r="E24" s="173">
        <v>2.75</v>
      </c>
      <c r="F24" s="174">
        <v>3.44</v>
      </c>
      <c r="G24" s="77">
        <f t="shared" ref="G24:G25" si="48">D24+E24</f>
        <v>18.21</v>
      </c>
      <c r="H24" s="78">
        <f t="shared" ref="H24:H25" si="49">D24+F24</f>
        <v>18.900000000000002</v>
      </c>
      <c r="I24" s="173">
        <v>15.61</v>
      </c>
      <c r="J24" s="173">
        <v>2.75</v>
      </c>
      <c r="K24" s="174">
        <v>3.44</v>
      </c>
      <c r="L24" s="77">
        <f t="shared" ref="L24:L25" si="50">I24+J24</f>
        <v>18.36</v>
      </c>
      <c r="M24" s="78">
        <f t="shared" ref="M24:M25" si="51">I24+K24</f>
        <v>19.05</v>
      </c>
      <c r="N24" s="173">
        <v>15.77</v>
      </c>
      <c r="O24" s="173">
        <v>2.75</v>
      </c>
      <c r="P24" s="174">
        <v>3.44</v>
      </c>
      <c r="Q24" s="77">
        <f t="shared" ref="Q24:Q25" si="52">N24+O24</f>
        <v>18.52</v>
      </c>
      <c r="R24" s="78">
        <f t="shared" ref="R24:R25" si="53">N24+P24</f>
        <v>19.21</v>
      </c>
      <c r="S24" s="173">
        <v>15.92</v>
      </c>
      <c r="T24" s="173">
        <v>2.75</v>
      </c>
      <c r="U24" s="174">
        <v>3.44</v>
      </c>
      <c r="V24" s="77">
        <f t="shared" ref="V24:V25" si="54">S24+T24</f>
        <v>18.670000000000002</v>
      </c>
      <c r="W24" s="78">
        <f t="shared" ref="W24:W25" si="55">S24+U24</f>
        <v>19.36</v>
      </c>
      <c r="X24" s="173">
        <v>16.079999999999998</v>
      </c>
      <c r="Y24" s="173">
        <v>2.75</v>
      </c>
      <c r="Z24" s="174">
        <v>3.44</v>
      </c>
      <c r="AA24" s="77">
        <f t="shared" ref="AA24:AA25" si="56">X24+Y24</f>
        <v>18.829999999999998</v>
      </c>
      <c r="AB24" s="78">
        <f t="shared" ref="AB24:AB25" si="57">X24+Z24</f>
        <v>19.52</v>
      </c>
      <c r="AC24" s="173">
        <v>16.23</v>
      </c>
      <c r="AD24" s="173">
        <v>2.75</v>
      </c>
      <c r="AE24" s="174">
        <v>3.44</v>
      </c>
      <c r="AF24" s="77">
        <f t="shared" ref="AF24:AF25" si="58">AC24+AD24</f>
        <v>18.98</v>
      </c>
      <c r="AG24" s="78">
        <f t="shared" ref="AG24:AG25" si="59">AC24+AE24</f>
        <v>19.670000000000002</v>
      </c>
    </row>
    <row r="25" spans="1:33" ht="16.5">
      <c r="A25" s="75"/>
      <c r="B25" s="3" t="s">
        <v>71</v>
      </c>
      <c r="C25" s="81" t="s">
        <v>130</v>
      </c>
      <c r="D25" s="173">
        <v>49.61</v>
      </c>
      <c r="E25" s="173">
        <v>20.9</v>
      </c>
      <c r="F25" s="174">
        <v>26.13</v>
      </c>
      <c r="G25" s="77">
        <f t="shared" si="48"/>
        <v>70.509999999999991</v>
      </c>
      <c r="H25" s="78">
        <f t="shared" si="49"/>
        <v>75.739999999999995</v>
      </c>
      <c r="I25" s="173">
        <v>50.23</v>
      </c>
      <c r="J25" s="173">
        <v>20.9</v>
      </c>
      <c r="K25" s="174">
        <v>26.13</v>
      </c>
      <c r="L25" s="77">
        <f t="shared" si="50"/>
        <v>71.13</v>
      </c>
      <c r="M25" s="78">
        <f t="shared" si="51"/>
        <v>76.36</v>
      </c>
      <c r="N25" s="173">
        <v>50.86</v>
      </c>
      <c r="O25" s="173">
        <v>20.9</v>
      </c>
      <c r="P25" s="174">
        <v>26.13</v>
      </c>
      <c r="Q25" s="77">
        <f t="shared" si="52"/>
        <v>71.759999999999991</v>
      </c>
      <c r="R25" s="78">
        <f t="shared" si="53"/>
        <v>76.989999999999995</v>
      </c>
      <c r="S25" s="173">
        <v>51.48</v>
      </c>
      <c r="T25" s="173">
        <v>20.9</v>
      </c>
      <c r="U25" s="174">
        <v>26.13</v>
      </c>
      <c r="V25" s="77">
        <f t="shared" si="54"/>
        <v>72.38</v>
      </c>
      <c r="W25" s="78">
        <f t="shared" si="55"/>
        <v>77.61</v>
      </c>
      <c r="X25" s="173">
        <v>52.1</v>
      </c>
      <c r="Y25" s="173">
        <v>20.9</v>
      </c>
      <c r="Z25" s="174">
        <v>26.13</v>
      </c>
      <c r="AA25" s="77">
        <f t="shared" si="56"/>
        <v>73</v>
      </c>
      <c r="AB25" s="78">
        <f t="shared" si="57"/>
        <v>78.23</v>
      </c>
      <c r="AC25" s="173">
        <v>52.73</v>
      </c>
      <c r="AD25" s="173">
        <v>20.9</v>
      </c>
      <c r="AE25" s="174">
        <v>26.13</v>
      </c>
      <c r="AF25" s="77">
        <f t="shared" si="58"/>
        <v>73.63</v>
      </c>
      <c r="AG25" s="78">
        <f t="shared" si="59"/>
        <v>78.86</v>
      </c>
    </row>
    <row r="26" spans="1:33">
      <c r="A26" s="75"/>
      <c r="B26" s="3" t="s">
        <v>81</v>
      </c>
      <c r="C26" s="81"/>
      <c r="D26" s="175"/>
      <c r="E26" s="175"/>
      <c r="F26" s="175"/>
      <c r="G26" s="77"/>
      <c r="H26" s="78"/>
      <c r="I26" s="175"/>
      <c r="J26" s="175"/>
      <c r="K26" s="175"/>
      <c r="L26" s="77"/>
      <c r="M26" s="78"/>
      <c r="N26" s="175"/>
      <c r="O26" s="175"/>
      <c r="P26" s="175"/>
      <c r="Q26" s="77"/>
      <c r="R26" s="78"/>
      <c r="S26" s="175"/>
      <c r="T26" s="175"/>
      <c r="U26" s="175"/>
      <c r="V26" s="77"/>
      <c r="W26" s="78"/>
      <c r="X26" s="175"/>
      <c r="Y26" s="175"/>
      <c r="Z26" s="175"/>
      <c r="AA26" s="77"/>
      <c r="AB26" s="78"/>
      <c r="AC26" s="175"/>
      <c r="AD26" s="175"/>
      <c r="AE26" s="175"/>
      <c r="AF26" s="77"/>
      <c r="AG26" s="78"/>
    </row>
    <row r="27" spans="1:33" ht="16.5">
      <c r="A27" s="75"/>
      <c r="B27" s="3" t="s">
        <v>82</v>
      </c>
      <c r="C27" s="81" t="s">
        <v>130</v>
      </c>
      <c r="D27" s="173">
        <v>20.37</v>
      </c>
      <c r="E27" s="173">
        <v>4.2</v>
      </c>
      <c r="F27" s="174">
        <v>5.25</v>
      </c>
      <c r="G27" s="77">
        <f t="shared" ref="G27:G29" si="60">D27+E27</f>
        <v>24.57</v>
      </c>
      <c r="H27" s="78">
        <f t="shared" ref="H27:H29" si="61">D27+F27</f>
        <v>25.62</v>
      </c>
      <c r="I27" s="173">
        <v>20.51</v>
      </c>
      <c r="J27" s="173">
        <v>4.2</v>
      </c>
      <c r="K27" s="174">
        <v>5.25</v>
      </c>
      <c r="L27" s="77">
        <f t="shared" ref="L27:L29" si="62">I27+J27</f>
        <v>24.71</v>
      </c>
      <c r="M27" s="78">
        <f t="shared" ref="M27:M29" si="63">I27+K27</f>
        <v>25.76</v>
      </c>
      <c r="N27" s="173">
        <v>20.65</v>
      </c>
      <c r="O27" s="173">
        <v>4.2</v>
      </c>
      <c r="P27" s="174">
        <v>5.25</v>
      </c>
      <c r="Q27" s="77">
        <f t="shared" ref="Q27:Q29" si="64">N27+O27</f>
        <v>24.849999999999998</v>
      </c>
      <c r="R27" s="78">
        <f t="shared" ref="R27:R29" si="65">N27+P27</f>
        <v>25.9</v>
      </c>
      <c r="S27" s="173">
        <v>20.8</v>
      </c>
      <c r="T27" s="173">
        <v>4.2</v>
      </c>
      <c r="U27" s="174">
        <v>5.25</v>
      </c>
      <c r="V27" s="77">
        <f t="shared" ref="V27:V29" si="66">S27+T27</f>
        <v>25</v>
      </c>
      <c r="W27" s="78">
        <f t="shared" ref="W27:W29" si="67">S27+U27</f>
        <v>26.05</v>
      </c>
      <c r="X27" s="173">
        <v>20.94</v>
      </c>
      <c r="Y27" s="173">
        <v>4.2</v>
      </c>
      <c r="Z27" s="174">
        <v>5.25</v>
      </c>
      <c r="AA27" s="77">
        <f t="shared" ref="AA27:AA29" si="68">X27+Y27</f>
        <v>25.14</v>
      </c>
      <c r="AB27" s="78">
        <f t="shared" ref="AB27:AB29" si="69">X27+Z27</f>
        <v>26.19</v>
      </c>
      <c r="AC27" s="173">
        <v>21.08</v>
      </c>
      <c r="AD27" s="173">
        <v>4.2</v>
      </c>
      <c r="AE27" s="174">
        <v>5.25</v>
      </c>
      <c r="AF27" s="77">
        <f t="shared" ref="AF27:AF29" si="70">AC27+AD27</f>
        <v>25.279999999999998</v>
      </c>
      <c r="AG27" s="78">
        <f t="shared" ref="AG27:AG29" si="71">AC27+AE27</f>
        <v>26.33</v>
      </c>
    </row>
    <row r="28" spans="1:33" ht="16.5">
      <c r="A28" s="75"/>
      <c r="B28" s="3" t="s">
        <v>71</v>
      </c>
      <c r="C28" s="81" t="s">
        <v>130</v>
      </c>
      <c r="D28" s="173">
        <v>60.84</v>
      </c>
      <c r="E28" s="173">
        <v>25.71</v>
      </c>
      <c r="F28" s="174">
        <v>32.14</v>
      </c>
      <c r="G28" s="77">
        <f t="shared" si="60"/>
        <v>86.550000000000011</v>
      </c>
      <c r="H28" s="78">
        <f t="shared" si="61"/>
        <v>92.98</v>
      </c>
      <c r="I28" s="173">
        <v>61.61</v>
      </c>
      <c r="J28" s="173">
        <v>25.71</v>
      </c>
      <c r="K28" s="174">
        <v>32.14</v>
      </c>
      <c r="L28" s="77">
        <f t="shared" si="62"/>
        <v>87.32</v>
      </c>
      <c r="M28" s="78">
        <f t="shared" si="63"/>
        <v>93.75</v>
      </c>
      <c r="N28" s="173">
        <v>62.39</v>
      </c>
      <c r="O28" s="173">
        <v>25.71</v>
      </c>
      <c r="P28" s="174">
        <v>32.14</v>
      </c>
      <c r="Q28" s="77">
        <f t="shared" si="64"/>
        <v>88.1</v>
      </c>
      <c r="R28" s="78">
        <f t="shared" si="65"/>
        <v>94.53</v>
      </c>
      <c r="S28" s="173">
        <v>63.17</v>
      </c>
      <c r="T28" s="173">
        <v>25.71</v>
      </c>
      <c r="U28" s="174">
        <v>32.14</v>
      </c>
      <c r="V28" s="77">
        <f t="shared" si="66"/>
        <v>88.88</v>
      </c>
      <c r="W28" s="78">
        <f t="shared" si="67"/>
        <v>95.31</v>
      </c>
      <c r="X28" s="173">
        <v>63.95</v>
      </c>
      <c r="Y28" s="173">
        <v>25.71</v>
      </c>
      <c r="Z28" s="174">
        <v>32.14</v>
      </c>
      <c r="AA28" s="77">
        <f t="shared" si="68"/>
        <v>89.66</v>
      </c>
      <c r="AB28" s="78">
        <f t="shared" si="69"/>
        <v>96.09</v>
      </c>
      <c r="AC28" s="173">
        <v>64.72</v>
      </c>
      <c r="AD28" s="173">
        <v>25.71</v>
      </c>
      <c r="AE28" s="174">
        <v>32.14</v>
      </c>
      <c r="AF28" s="77">
        <f t="shared" si="70"/>
        <v>90.43</v>
      </c>
      <c r="AG28" s="78">
        <f t="shared" si="71"/>
        <v>96.86</v>
      </c>
    </row>
    <row r="29" spans="1:33" ht="16.5">
      <c r="A29" s="75"/>
      <c r="B29" s="3" t="s">
        <v>83</v>
      </c>
      <c r="C29" s="81" t="s">
        <v>130</v>
      </c>
      <c r="D29" s="173">
        <v>6.35</v>
      </c>
      <c r="E29" s="173">
        <v>1.66</v>
      </c>
      <c r="F29" s="174">
        <v>2.08</v>
      </c>
      <c r="G29" s="77">
        <f t="shared" si="60"/>
        <v>8.01</v>
      </c>
      <c r="H29" s="78">
        <f t="shared" si="61"/>
        <v>8.43</v>
      </c>
      <c r="I29" s="173">
        <v>6.43</v>
      </c>
      <c r="J29" s="173">
        <v>1.66</v>
      </c>
      <c r="K29" s="174">
        <v>2.08</v>
      </c>
      <c r="L29" s="77">
        <f t="shared" si="62"/>
        <v>8.09</v>
      </c>
      <c r="M29" s="78">
        <f t="shared" si="63"/>
        <v>8.51</v>
      </c>
      <c r="N29" s="173">
        <v>6.5</v>
      </c>
      <c r="O29" s="173">
        <v>1.66</v>
      </c>
      <c r="P29" s="174">
        <v>2.08</v>
      </c>
      <c r="Q29" s="77">
        <f t="shared" si="64"/>
        <v>8.16</v>
      </c>
      <c r="R29" s="78">
        <f t="shared" si="65"/>
        <v>8.58</v>
      </c>
      <c r="S29" s="173">
        <v>6.58</v>
      </c>
      <c r="T29" s="173">
        <v>1.66</v>
      </c>
      <c r="U29" s="174">
        <v>2.08</v>
      </c>
      <c r="V29" s="77">
        <f t="shared" si="66"/>
        <v>8.24</v>
      </c>
      <c r="W29" s="78">
        <f t="shared" si="67"/>
        <v>8.66</v>
      </c>
      <c r="X29" s="173">
        <v>6.66</v>
      </c>
      <c r="Y29" s="173">
        <v>1.66</v>
      </c>
      <c r="Z29" s="174">
        <v>2.08</v>
      </c>
      <c r="AA29" s="77">
        <f t="shared" si="68"/>
        <v>8.32</v>
      </c>
      <c r="AB29" s="78">
        <f t="shared" si="69"/>
        <v>8.74</v>
      </c>
      <c r="AC29" s="173">
        <v>6.73</v>
      </c>
      <c r="AD29" s="173">
        <v>1.66</v>
      </c>
      <c r="AE29" s="174">
        <v>2.08</v>
      </c>
      <c r="AF29" s="77">
        <f t="shared" si="70"/>
        <v>8.39</v>
      </c>
      <c r="AG29" s="78">
        <f t="shared" si="71"/>
        <v>8.81</v>
      </c>
    </row>
    <row r="30" spans="1:33">
      <c r="A30" s="75"/>
      <c r="B30" s="3" t="s">
        <v>84</v>
      </c>
      <c r="C30" s="81"/>
      <c r="D30" s="175"/>
      <c r="E30" s="175"/>
      <c r="F30" s="175"/>
      <c r="G30" s="77"/>
      <c r="H30" s="78"/>
      <c r="I30" s="175"/>
      <c r="J30" s="175"/>
      <c r="K30" s="175"/>
      <c r="L30" s="77"/>
      <c r="M30" s="78"/>
      <c r="N30" s="175"/>
      <c r="O30" s="175"/>
      <c r="P30" s="175"/>
      <c r="Q30" s="77"/>
      <c r="R30" s="78"/>
      <c r="S30" s="175"/>
      <c r="T30" s="175"/>
      <c r="U30" s="175"/>
      <c r="V30" s="77"/>
      <c r="W30" s="78"/>
      <c r="X30" s="175"/>
      <c r="Y30" s="175"/>
      <c r="Z30" s="175"/>
      <c r="AA30" s="77"/>
      <c r="AB30" s="78"/>
      <c r="AC30" s="175"/>
      <c r="AD30" s="175"/>
      <c r="AE30" s="175"/>
      <c r="AF30" s="77"/>
      <c r="AG30" s="78"/>
    </row>
    <row r="31" spans="1:33" ht="16.5">
      <c r="A31" s="75"/>
      <c r="B31" s="3" t="s">
        <v>85</v>
      </c>
      <c r="C31" s="81" t="s">
        <v>132</v>
      </c>
      <c r="D31" s="173">
        <v>8.73</v>
      </c>
      <c r="E31" s="173">
        <v>2.11</v>
      </c>
      <c r="F31" s="174">
        <v>2.64</v>
      </c>
      <c r="G31" s="77">
        <f t="shared" ref="G31:G35" si="72">D31+E31</f>
        <v>10.84</v>
      </c>
      <c r="H31" s="78">
        <f t="shared" ref="H31:H35" si="73">D31+F31</f>
        <v>11.370000000000001</v>
      </c>
      <c r="I31" s="173">
        <v>8.83</v>
      </c>
      <c r="J31" s="173">
        <v>2.11</v>
      </c>
      <c r="K31" s="174">
        <v>2.64</v>
      </c>
      <c r="L31" s="77">
        <f t="shared" ref="L31:L35" si="74">I31+J31</f>
        <v>10.94</v>
      </c>
      <c r="M31" s="78">
        <f t="shared" ref="M31:M35" si="75">I31+K31</f>
        <v>11.47</v>
      </c>
      <c r="N31" s="173">
        <v>8.93</v>
      </c>
      <c r="O31" s="173">
        <v>2.11</v>
      </c>
      <c r="P31" s="174">
        <v>2.64</v>
      </c>
      <c r="Q31" s="77">
        <f t="shared" ref="Q31:Q35" si="76">N31+O31</f>
        <v>11.04</v>
      </c>
      <c r="R31" s="78">
        <f t="shared" ref="R31:R35" si="77">N31+P31</f>
        <v>11.57</v>
      </c>
      <c r="S31" s="173">
        <v>9.0299999999999994</v>
      </c>
      <c r="T31" s="173">
        <v>2.11</v>
      </c>
      <c r="U31" s="174">
        <v>2.64</v>
      </c>
      <c r="V31" s="77">
        <f t="shared" ref="V31:V35" si="78">S31+T31</f>
        <v>11.139999999999999</v>
      </c>
      <c r="W31" s="78">
        <f t="shared" ref="W31:W35" si="79">S31+U31</f>
        <v>11.67</v>
      </c>
      <c r="X31" s="173">
        <v>9.1300000000000008</v>
      </c>
      <c r="Y31" s="173">
        <v>2.11</v>
      </c>
      <c r="Z31" s="174">
        <v>2.64</v>
      </c>
      <c r="AA31" s="77">
        <f t="shared" ref="AA31:AA35" si="80">X31+Y31</f>
        <v>11.24</v>
      </c>
      <c r="AB31" s="78">
        <f t="shared" ref="AB31:AB35" si="81">X31+Z31</f>
        <v>11.770000000000001</v>
      </c>
      <c r="AC31" s="173">
        <v>9.23</v>
      </c>
      <c r="AD31" s="173">
        <v>2.11</v>
      </c>
      <c r="AE31" s="174">
        <v>2.64</v>
      </c>
      <c r="AF31" s="77">
        <f t="shared" ref="AF31:AF35" si="82">AC31+AD31</f>
        <v>11.34</v>
      </c>
      <c r="AG31" s="78">
        <f t="shared" ref="AG31:AG35" si="83">AC31+AE31</f>
        <v>11.870000000000001</v>
      </c>
    </row>
    <row r="32" spans="1:33" ht="16.5">
      <c r="A32" s="75"/>
      <c r="B32" s="3" t="s">
        <v>86</v>
      </c>
      <c r="C32" s="81" t="s">
        <v>132</v>
      </c>
      <c r="D32" s="173">
        <v>10.65</v>
      </c>
      <c r="E32" s="173">
        <v>3.38</v>
      </c>
      <c r="F32" s="174">
        <v>4.2300000000000004</v>
      </c>
      <c r="G32" s="77">
        <f t="shared" si="72"/>
        <v>14.030000000000001</v>
      </c>
      <c r="H32" s="78">
        <f t="shared" si="73"/>
        <v>14.88</v>
      </c>
      <c r="I32" s="173">
        <v>10.77</v>
      </c>
      <c r="J32" s="173">
        <v>3.38</v>
      </c>
      <c r="K32" s="174">
        <v>4.2300000000000004</v>
      </c>
      <c r="L32" s="77">
        <f t="shared" si="74"/>
        <v>14.149999999999999</v>
      </c>
      <c r="M32" s="78">
        <f t="shared" si="75"/>
        <v>15</v>
      </c>
      <c r="N32" s="173">
        <v>10.89</v>
      </c>
      <c r="O32" s="173">
        <v>3.38</v>
      </c>
      <c r="P32" s="174">
        <v>4.2300000000000004</v>
      </c>
      <c r="Q32" s="77">
        <f t="shared" si="76"/>
        <v>14.27</v>
      </c>
      <c r="R32" s="78">
        <f t="shared" si="77"/>
        <v>15.120000000000001</v>
      </c>
      <c r="S32" s="173">
        <v>11.02</v>
      </c>
      <c r="T32" s="173">
        <v>3.38</v>
      </c>
      <c r="U32" s="174">
        <v>4.2300000000000004</v>
      </c>
      <c r="V32" s="77">
        <f t="shared" si="78"/>
        <v>14.399999999999999</v>
      </c>
      <c r="W32" s="78">
        <f t="shared" si="79"/>
        <v>15.25</v>
      </c>
      <c r="X32" s="173">
        <v>11.14</v>
      </c>
      <c r="Y32" s="173">
        <v>3.38</v>
      </c>
      <c r="Z32" s="174">
        <v>4.2300000000000004</v>
      </c>
      <c r="AA32" s="77">
        <f t="shared" si="80"/>
        <v>14.52</v>
      </c>
      <c r="AB32" s="78">
        <f t="shared" si="81"/>
        <v>15.370000000000001</v>
      </c>
      <c r="AC32" s="173">
        <v>11.27</v>
      </c>
      <c r="AD32" s="173">
        <v>3.38</v>
      </c>
      <c r="AE32" s="174">
        <v>4.2300000000000004</v>
      </c>
      <c r="AF32" s="77">
        <f t="shared" si="82"/>
        <v>14.649999999999999</v>
      </c>
      <c r="AG32" s="78">
        <f t="shared" si="83"/>
        <v>15.5</v>
      </c>
    </row>
    <row r="33" spans="1:33" ht="16.5">
      <c r="A33" s="75"/>
      <c r="B33" s="3" t="s">
        <v>87</v>
      </c>
      <c r="C33" s="81" t="s">
        <v>132</v>
      </c>
      <c r="D33" s="173">
        <v>9.51</v>
      </c>
      <c r="E33" s="173">
        <v>1.75</v>
      </c>
      <c r="F33" s="174">
        <v>2.19</v>
      </c>
      <c r="G33" s="77">
        <f t="shared" si="72"/>
        <v>11.26</v>
      </c>
      <c r="H33" s="78">
        <f t="shared" si="73"/>
        <v>11.7</v>
      </c>
      <c r="I33" s="173">
        <v>9.61</v>
      </c>
      <c r="J33" s="173">
        <v>1.75</v>
      </c>
      <c r="K33" s="174">
        <v>2.19</v>
      </c>
      <c r="L33" s="77">
        <f t="shared" si="74"/>
        <v>11.36</v>
      </c>
      <c r="M33" s="78">
        <f t="shared" si="75"/>
        <v>11.799999999999999</v>
      </c>
      <c r="N33" s="173">
        <v>9.7100000000000009</v>
      </c>
      <c r="O33" s="173">
        <v>1.75</v>
      </c>
      <c r="P33" s="174">
        <v>2.19</v>
      </c>
      <c r="Q33" s="77">
        <f t="shared" si="76"/>
        <v>11.46</v>
      </c>
      <c r="R33" s="78">
        <f t="shared" si="77"/>
        <v>11.9</v>
      </c>
      <c r="S33" s="173">
        <v>9.81</v>
      </c>
      <c r="T33" s="173">
        <v>1.75</v>
      </c>
      <c r="U33" s="174">
        <v>2.19</v>
      </c>
      <c r="V33" s="77">
        <f t="shared" si="78"/>
        <v>11.56</v>
      </c>
      <c r="W33" s="78">
        <f t="shared" si="79"/>
        <v>12</v>
      </c>
      <c r="X33" s="173">
        <v>9.91</v>
      </c>
      <c r="Y33" s="173">
        <v>1.75</v>
      </c>
      <c r="Z33" s="174">
        <v>2.19</v>
      </c>
      <c r="AA33" s="77">
        <f t="shared" si="80"/>
        <v>11.66</v>
      </c>
      <c r="AB33" s="78">
        <f t="shared" si="81"/>
        <v>12.1</v>
      </c>
      <c r="AC33" s="173">
        <v>10</v>
      </c>
      <c r="AD33" s="173">
        <v>1.75</v>
      </c>
      <c r="AE33" s="174">
        <v>2.19</v>
      </c>
      <c r="AF33" s="77">
        <f t="shared" si="82"/>
        <v>11.75</v>
      </c>
      <c r="AG33" s="78">
        <f t="shared" si="83"/>
        <v>12.19</v>
      </c>
    </row>
    <row r="34" spans="1:33" ht="16.5">
      <c r="A34" s="75"/>
      <c r="B34" s="3" t="s">
        <v>54</v>
      </c>
      <c r="C34" s="81" t="s">
        <v>132</v>
      </c>
      <c r="D34" s="173">
        <v>6.53</v>
      </c>
      <c r="E34" s="173">
        <v>0.62</v>
      </c>
      <c r="F34" s="174">
        <v>0.78</v>
      </c>
      <c r="G34" s="77">
        <f t="shared" si="72"/>
        <v>7.15</v>
      </c>
      <c r="H34" s="78">
        <f t="shared" si="73"/>
        <v>7.3100000000000005</v>
      </c>
      <c r="I34" s="173">
        <v>6.66</v>
      </c>
      <c r="J34" s="173">
        <v>0.62</v>
      </c>
      <c r="K34" s="174">
        <v>0.78</v>
      </c>
      <c r="L34" s="77">
        <f t="shared" si="74"/>
        <v>7.28</v>
      </c>
      <c r="M34" s="78">
        <f t="shared" si="75"/>
        <v>7.44</v>
      </c>
      <c r="N34" s="173">
        <v>6.79</v>
      </c>
      <c r="O34" s="173">
        <v>0.62</v>
      </c>
      <c r="P34" s="174">
        <v>0.78</v>
      </c>
      <c r="Q34" s="77">
        <f t="shared" si="76"/>
        <v>7.41</v>
      </c>
      <c r="R34" s="78">
        <f t="shared" si="77"/>
        <v>7.57</v>
      </c>
      <c r="S34" s="173">
        <v>6.92</v>
      </c>
      <c r="T34" s="173">
        <v>0.62</v>
      </c>
      <c r="U34" s="174">
        <v>0.78</v>
      </c>
      <c r="V34" s="77">
        <f t="shared" si="78"/>
        <v>7.54</v>
      </c>
      <c r="W34" s="78">
        <f t="shared" si="79"/>
        <v>7.7</v>
      </c>
      <c r="X34" s="173">
        <v>7.05</v>
      </c>
      <c r="Y34" s="173">
        <v>0.62</v>
      </c>
      <c r="Z34" s="174">
        <v>0.78</v>
      </c>
      <c r="AA34" s="77">
        <f t="shared" si="80"/>
        <v>7.67</v>
      </c>
      <c r="AB34" s="78">
        <f t="shared" si="81"/>
        <v>7.83</v>
      </c>
      <c r="AC34" s="173">
        <v>7.17</v>
      </c>
      <c r="AD34" s="173">
        <v>0.62</v>
      </c>
      <c r="AE34" s="174">
        <v>0.78</v>
      </c>
      <c r="AF34" s="77">
        <f t="shared" si="82"/>
        <v>7.79</v>
      </c>
      <c r="AG34" s="78">
        <f t="shared" si="83"/>
        <v>7.95</v>
      </c>
    </row>
    <row r="35" spans="1:33" ht="16.5">
      <c r="A35" s="75"/>
      <c r="B35" s="3" t="s">
        <v>55</v>
      </c>
      <c r="C35" s="81" t="s">
        <v>132</v>
      </c>
      <c r="D35" s="173">
        <v>6.05</v>
      </c>
      <c r="E35" s="173">
        <v>0.88</v>
      </c>
      <c r="F35" s="174">
        <v>1.1000000000000001</v>
      </c>
      <c r="G35" s="77">
        <f t="shared" si="72"/>
        <v>6.93</v>
      </c>
      <c r="H35" s="78">
        <f t="shared" si="73"/>
        <v>7.15</v>
      </c>
      <c r="I35" s="173">
        <v>6.17</v>
      </c>
      <c r="J35" s="173">
        <v>0.88</v>
      </c>
      <c r="K35" s="174">
        <v>1.1000000000000001</v>
      </c>
      <c r="L35" s="77">
        <f t="shared" si="74"/>
        <v>7.05</v>
      </c>
      <c r="M35" s="78">
        <f t="shared" si="75"/>
        <v>7.27</v>
      </c>
      <c r="N35" s="173">
        <v>6.29</v>
      </c>
      <c r="O35" s="173">
        <v>0.88</v>
      </c>
      <c r="P35" s="174">
        <v>1.1000000000000001</v>
      </c>
      <c r="Q35" s="77">
        <f t="shared" si="76"/>
        <v>7.17</v>
      </c>
      <c r="R35" s="78">
        <f t="shared" si="77"/>
        <v>7.3900000000000006</v>
      </c>
      <c r="S35" s="173">
        <v>6.41</v>
      </c>
      <c r="T35" s="173">
        <v>0.88</v>
      </c>
      <c r="U35" s="174">
        <v>1.1000000000000001</v>
      </c>
      <c r="V35" s="77">
        <f t="shared" si="78"/>
        <v>7.29</v>
      </c>
      <c r="W35" s="78">
        <f t="shared" si="79"/>
        <v>7.51</v>
      </c>
      <c r="X35" s="173">
        <v>6.53</v>
      </c>
      <c r="Y35" s="173">
        <v>0.88</v>
      </c>
      <c r="Z35" s="174">
        <v>1.1000000000000001</v>
      </c>
      <c r="AA35" s="77">
        <f t="shared" si="80"/>
        <v>7.41</v>
      </c>
      <c r="AB35" s="78">
        <f t="shared" si="81"/>
        <v>7.6300000000000008</v>
      </c>
      <c r="AC35" s="173">
        <v>6.65</v>
      </c>
      <c r="AD35" s="173">
        <v>0.88</v>
      </c>
      <c r="AE35" s="174">
        <v>1.1000000000000001</v>
      </c>
      <c r="AF35" s="77">
        <f t="shared" si="82"/>
        <v>7.53</v>
      </c>
      <c r="AG35" s="78">
        <f t="shared" si="83"/>
        <v>7.75</v>
      </c>
    </row>
    <row r="36" spans="1:33">
      <c r="A36" s="75"/>
      <c r="B36" s="3" t="s">
        <v>88</v>
      </c>
      <c r="C36" s="81"/>
      <c r="D36" s="175"/>
      <c r="E36" s="175"/>
      <c r="F36" s="175"/>
      <c r="G36" s="77"/>
      <c r="H36" s="78"/>
      <c r="I36" s="175"/>
      <c r="J36" s="175"/>
      <c r="K36" s="175"/>
      <c r="L36" s="77"/>
      <c r="M36" s="78"/>
      <c r="N36" s="175"/>
      <c r="O36" s="175"/>
      <c r="P36" s="175"/>
      <c r="Q36" s="77"/>
      <c r="R36" s="78"/>
      <c r="S36" s="175"/>
      <c r="T36" s="175"/>
      <c r="U36" s="175"/>
      <c r="V36" s="77"/>
      <c r="W36" s="78"/>
      <c r="X36" s="175"/>
      <c r="Y36" s="175"/>
      <c r="Z36" s="175"/>
      <c r="AA36" s="77"/>
      <c r="AB36" s="78"/>
      <c r="AC36" s="175"/>
      <c r="AD36" s="175"/>
      <c r="AE36" s="175"/>
      <c r="AF36" s="77"/>
      <c r="AG36" s="78"/>
    </row>
    <row r="37" spans="1:33" ht="16.5">
      <c r="A37" s="75"/>
      <c r="B37" s="3" t="s">
        <v>89</v>
      </c>
      <c r="C37" s="81" t="s">
        <v>132</v>
      </c>
      <c r="D37" s="173">
        <v>14.16</v>
      </c>
      <c r="E37" s="173">
        <v>2.21</v>
      </c>
      <c r="F37" s="174">
        <v>2.76</v>
      </c>
      <c r="G37" s="77">
        <f t="shared" ref="G37:G40" si="84">D37+E37</f>
        <v>16.37</v>
      </c>
      <c r="H37" s="78">
        <f t="shared" ref="H37:H40" si="85">D37+F37</f>
        <v>16.920000000000002</v>
      </c>
      <c r="I37" s="173">
        <v>14.42</v>
      </c>
      <c r="J37" s="173">
        <v>2.21</v>
      </c>
      <c r="K37" s="174">
        <v>2.76</v>
      </c>
      <c r="L37" s="77">
        <f t="shared" ref="L37:L40" si="86">I37+J37</f>
        <v>16.63</v>
      </c>
      <c r="M37" s="78">
        <f t="shared" ref="M37:M40" si="87">I37+K37</f>
        <v>17.18</v>
      </c>
      <c r="N37" s="173">
        <v>14.68</v>
      </c>
      <c r="O37" s="173">
        <v>2.21</v>
      </c>
      <c r="P37" s="174">
        <v>2.76</v>
      </c>
      <c r="Q37" s="77">
        <f t="shared" ref="Q37:Q40" si="88">N37+O37</f>
        <v>16.89</v>
      </c>
      <c r="R37" s="78">
        <f t="shared" ref="R37:R40" si="89">N37+P37</f>
        <v>17.439999999999998</v>
      </c>
      <c r="S37" s="173">
        <v>14.94</v>
      </c>
      <c r="T37" s="173">
        <v>2.21</v>
      </c>
      <c r="U37" s="174">
        <v>2.76</v>
      </c>
      <c r="V37" s="77">
        <f t="shared" ref="V37:V40" si="90">S37+T37</f>
        <v>17.149999999999999</v>
      </c>
      <c r="W37" s="78">
        <f t="shared" ref="W37:W40" si="91">S37+U37</f>
        <v>17.7</v>
      </c>
      <c r="X37" s="173">
        <v>15.2</v>
      </c>
      <c r="Y37" s="173">
        <v>2.21</v>
      </c>
      <c r="Z37" s="174">
        <v>2.76</v>
      </c>
      <c r="AA37" s="77">
        <f t="shared" ref="AA37:AA40" si="92">X37+Y37</f>
        <v>17.41</v>
      </c>
      <c r="AB37" s="78">
        <f t="shared" ref="AB37:AB40" si="93">X37+Z37</f>
        <v>17.96</v>
      </c>
      <c r="AC37" s="173">
        <v>15.46</v>
      </c>
      <c r="AD37" s="173">
        <v>2.21</v>
      </c>
      <c r="AE37" s="174">
        <v>2.76</v>
      </c>
      <c r="AF37" s="77">
        <f t="shared" ref="AF37:AF40" si="94">AC37+AD37</f>
        <v>17.670000000000002</v>
      </c>
      <c r="AG37" s="78">
        <f t="shared" ref="AG37:AG40" si="95">AC37+AE37</f>
        <v>18.22</v>
      </c>
    </row>
    <row r="38" spans="1:33" ht="16.5">
      <c r="A38" s="75"/>
      <c r="B38" s="3" t="s">
        <v>90</v>
      </c>
      <c r="C38" s="81" t="s">
        <v>132</v>
      </c>
      <c r="D38" s="173">
        <v>19.57</v>
      </c>
      <c r="E38" s="173">
        <v>3.05</v>
      </c>
      <c r="F38" s="174">
        <v>3.81</v>
      </c>
      <c r="G38" s="77">
        <f t="shared" si="84"/>
        <v>22.62</v>
      </c>
      <c r="H38" s="78">
        <f t="shared" si="85"/>
        <v>23.38</v>
      </c>
      <c r="I38" s="173">
        <v>19.93</v>
      </c>
      <c r="J38" s="173">
        <v>3.05</v>
      </c>
      <c r="K38" s="174">
        <v>3.81</v>
      </c>
      <c r="L38" s="77">
        <f t="shared" si="86"/>
        <v>22.98</v>
      </c>
      <c r="M38" s="78">
        <f t="shared" si="87"/>
        <v>23.74</v>
      </c>
      <c r="N38" s="173">
        <v>20.28</v>
      </c>
      <c r="O38" s="173">
        <v>3.05</v>
      </c>
      <c r="P38" s="174">
        <v>3.81</v>
      </c>
      <c r="Q38" s="77">
        <f t="shared" si="88"/>
        <v>23.330000000000002</v>
      </c>
      <c r="R38" s="78">
        <f t="shared" si="89"/>
        <v>24.09</v>
      </c>
      <c r="S38" s="173">
        <v>20.64</v>
      </c>
      <c r="T38" s="173">
        <v>3.05</v>
      </c>
      <c r="U38" s="174">
        <v>3.81</v>
      </c>
      <c r="V38" s="77">
        <f t="shared" si="90"/>
        <v>23.69</v>
      </c>
      <c r="W38" s="78">
        <f t="shared" si="91"/>
        <v>24.45</v>
      </c>
      <c r="X38" s="173">
        <v>21</v>
      </c>
      <c r="Y38" s="173">
        <v>3.05</v>
      </c>
      <c r="Z38" s="174">
        <v>3.81</v>
      </c>
      <c r="AA38" s="77">
        <f t="shared" si="92"/>
        <v>24.05</v>
      </c>
      <c r="AB38" s="78">
        <f t="shared" si="93"/>
        <v>24.81</v>
      </c>
      <c r="AC38" s="173">
        <v>21.36</v>
      </c>
      <c r="AD38" s="173">
        <v>3.05</v>
      </c>
      <c r="AE38" s="174">
        <v>3.81</v>
      </c>
      <c r="AF38" s="77">
        <f t="shared" si="94"/>
        <v>24.41</v>
      </c>
      <c r="AG38" s="78">
        <f t="shared" si="95"/>
        <v>25.169999999999998</v>
      </c>
    </row>
    <row r="39" spans="1:33" ht="16.5">
      <c r="A39" s="75"/>
      <c r="B39" s="3" t="s">
        <v>91</v>
      </c>
      <c r="C39" s="81" t="s">
        <v>132</v>
      </c>
      <c r="D39" s="173">
        <v>29.09</v>
      </c>
      <c r="E39" s="173">
        <v>4.54</v>
      </c>
      <c r="F39" s="174">
        <v>5.68</v>
      </c>
      <c r="G39" s="77">
        <f t="shared" si="84"/>
        <v>33.630000000000003</v>
      </c>
      <c r="H39" s="78">
        <f t="shared" si="85"/>
        <v>34.769999999999996</v>
      </c>
      <c r="I39" s="173">
        <v>29.63</v>
      </c>
      <c r="J39" s="173">
        <v>4.54</v>
      </c>
      <c r="K39" s="174">
        <v>5.68</v>
      </c>
      <c r="L39" s="77">
        <f t="shared" si="86"/>
        <v>34.17</v>
      </c>
      <c r="M39" s="78">
        <f t="shared" si="87"/>
        <v>35.31</v>
      </c>
      <c r="N39" s="173">
        <v>30.16</v>
      </c>
      <c r="O39" s="173">
        <v>4.54</v>
      </c>
      <c r="P39" s="174">
        <v>5.68</v>
      </c>
      <c r="Q39" s="77">
        <f t="shared" si="88"/>
        <v>34.700000000000003</v>
      </c>
      <c r="R39" s="78">
        <f t="shared" si="89"/>
        <v>35.840000000000003</v>
      </c>
      <c r="S39" s="173">
        <v>30.69</v>
      </c>
      <c r="T39" s="173">
        <v>4.54</v>
      </c>
      <c r="U39" s="174">
        <v>5.68</v>
      </c>
      <c r="V39" s="77">
        <f t="shared" si="90"/>
        <v>35.230000000000004</v>
      </c>
      <c r="W39" s="78">
        <f t="shared" si="91"/>
        <v>36.370000000000005</v>
      </c>
      <c r="X39" s="173">
        <v>31.23</v>
      </c>
      <c r="Y39" s="173">
        <v>4.54</v>
      </c>
      <c r="Z39" s="174">
        <v>5.68</v>
      </c>
      <c r="AA39" s="77">
        <f t="shared" si="92"/>
        <v>35.770000000000003</v>
      </c>
      <c r="AB39" s="78">
        <f t="shared" si="93"/>
        <v>36.909999999999997</v>
      </c>
      <c r="AC39" s="173">
        <v>31.76</v>
      </c>
      <c r="AD39" s="173">
        <v>4.54</v>
      </c>
      <c r="AE39" s="174">
        <v>5.68</v>
      </c>
      <c r="AF39" s="77">
        <f t="shared" si="94"/>
        <v>36.300000000000004</v>
      </c>
      <c r="AG39" s="78">
        <f t="shared" si="95"/>
        <v>37.44</v>
      </c>
    </row>
    <row r="40" spans="1:33" ht="16.5">
      <c r="A40" s="75"/>
      <c r="B40" s="3" t="s">
        <v>92</v>
      </c>
      <c r="C40" s="81" t="s">
        <v>132</v>
      </c>
      <c r="D40" s="173">
        <v>42.61</v>
      </c>
      <c r="E40" s="173">
        <v>6.64</v>
      </c>
      <c r="F40" s="174">
        <v>8.3000000000000007</v>
      </c>
      <c r="G40" s="77">
        <f t="shared" si="84"/>
        <v>49.25</v>
      </c>
      <c r="H40" s="78">
        <f t="shared" si="85"/>
        <v>50.91</v>
      </c>
      <c r="I40" s="173">
        <v>43.39</v>
      </c>
      <c r="J40" s="173">
        <v>6.64</v>
      </c>
      <c r="K40" s="174">
        <v>8.3000000000000007</v>
      </c>
      <c r="L40" s="77">
        <f t="shared" si="86"/>
        <v>50.03</v>
      </c>
      <c r="M40" s="78">
        <f t="shared" si="87"/>
        <v>51.69</v>
      </c>
      <c r="N40" s="173">
        <v>44.17</v>
      </c>
      <c r="O40" s="173">
        <v>6.64</v>
      </c>
      <c r="P40" s="174">
        <v>8.3000000000000007</v>
      </c>
      <c r="Q40" s="77">
        <f t="shared" si="88"/>
        <v>50.81</v>
      </c>
      <c r="R40" s="78">
        <f t="shared" si="89"/>
        <v>52.47</v>
      </c>
      <c r="S40" s="173">
        <v>44.95</v>
      </c>
      <c r="T40" s="173">
        <v>6.64</v>
      </c>
      <c r="U40" s="174">
        <v>8.3000000000000007</v>
      </c>
      <c r="V40" s="77">
        <f t="shared" si="90"/>
        <v>51.59</v>
      </c>
      <c r="W40" s="78">
        <f t="shared" si="91"/>
        <v>53.25</v>
      </c>
      <c r="X40" s="173">
        <v>45.74</v>
      </c>
      <c r="Y40" s="173">
        <v>6.64</v>
      </c>
      <c r="Z40" s="174">
        <v>8.3000000000000007</v>
      </c>
      <c r="AA40" s="77">
        <f t="shared" si="92"/>
        <v>52.38</v>
      </c>
      <c r="AB40" s="78">
        <f t="shared" si="93"/>
        <v>54.040000000000006</v>
      </c>
      <c r="AC40" s="173">
        <v>46.52</v>
      </c>
      <c r="AD40" s="173">
        <v>6.64</v>
      </c>
      <c r="AE40" s="174">
        <v>8.3000000000000007</v>
      </c>
      <c r="AF40" s="77">
        <f t="shared" si="94"/>
        <v>53.160000000000004</v>
      </c>
      <c r="AG40" s="78">
        <f t="shared" si="95"/>
        <v>54.820000000000007</v>
      </c>
    </row>
    <row r="41" spans="1:33">
      <c r="A41" s="75"/>
      <c r="B41" s="3" t="s">
        <v>93</v>
      </c>
      <c r="C41" s="81"/>
      <c r="D41" s="175"/>
      <c r="E41" s="175"/>
      <c r="F41" s="175"/>
      <c r="G41" s="77"/>
      <c r="H41" s="78"/>
      <c r="I41" s="175"/>
      <c r="J41" s="175"/>
      <c r="K41" s="175"/>
      <c r="L41" s="77"/>
      <c r="M41" s="78"/>
      <c r="N41" s="175"/>
      <c r="O41" s="175"/>
      <c r="P41" s="175"/>
      <c r="Q41" s="77"/>
      <c r="R41" s="78"/>
      <c r="S41" s="175"/>
      <c r="T41" s="175"/>
      <c r="U41" s="175"/>
      <c r="V41" s="77"/>
      <c r="W41" s="78"/>
      <c r="X41" s="175"/>
      <c r="Y41" s="175"/>
      <c r="Z41" s="175"/>
      <c r="AA41" s="77"/>
      <c r="AB41" s="78"/>
      <c r="AC41" s="175"/>
      <c r="AD41" s="175"/>
      <c r="AE41" s="175"/>
      <c r="AF41" s="77"/>
      <c r="AG41" s="78"/>
    </row>
    <row r="42" spans="1:33" ht="16.5">
      <c r="A42" s="75"/>
      <c r="B42" s="3" t="s">
        <v>89</v>
      </c>
      <c r="C42" s="81" t="s">
        <v>129</v>
      </c>
      <c r="D42" s="173">
        <v>1.79</v>
      </c>
      <c r="E42" s="173">
        <v>0.49</v>
      </c>
      <c r="F42" s="174">
        <v>0.61</v>
      </c>
      <c r="G42" s="77">
        <f t="shared" ref="G42:G45" si="96">D42+E42</f>
        <v>2.2800000000000002</v>
      </c>
      <c r="H42" s="78">
        <f t="shared" ref="H42:H45" si="97">D42+F42</f>
        <v>2.4</v>
      </c>
      <c r="I42" s="173">
        <v>1.81</v>
      </c>
      <c r="J42" s="173">
        <v>0.49</v>
      </c>
      <c r="K42" s="174">
        <v>0.61</v>
      </c>
      <c r="L42" s="77">
        <f t="shared" ref="L42:L45" si="98">I42+J42</f>
        <v>2.2999999999999998</v>
      </c>
      <c r="M42" s="78">
        <f t="shared" ref="M42:M45" si="99">I42+K42</f>
        <v>2.42</v>
      </c>
      <c r="N42" s="173">
        <v>1.83</v>
      </c>
      <c r="O42" s="173">
        <v>0.49</v>
      </c>
      <c r="P42" s="174">
        <v>0.61</v>
      </c>
      <c r="Q42" s="77">
        <f t="shared" ref="Q42:Q45" si="100">N42+O42</f>
        <v>2.3200000000000003</v>
      </c>
      <c r="R42" s="78">
        <f t="shared" ref="R42:R45" si="101">N42+P42</f>
        <v>2.44</v>
      </c>
      <c r="S42" s="173">
        <v>1.84</v>
      </c>
      <c r="T42" s="173">
        <v>0.49</v>
      </c>
      <c r="U42" s="174">
        <v>0.61</v>
      </c>
      <c r="V42" s="77">
        <f t="shared" ref="V42:V45" si="102">S42+T42</f>
        <v>2.33</v>
      </c>
      <c r="W42" s="78">
        <f t="shared" ref="W42:W45" si="103">S42+U42</f>
        <v>2.4500000000000002</v>
      </c>
      <c r="X42" s="173">
        <v>1.86</v>
      </c>
      <c r="Y42" s="173">
        <v>0.49</v>
      </c>
      <c r="Z42" s="174">
        <v>0.61</v>
      </c>
      <c r="AA42" s="77">
        <f t="shared" ref="AA42:AA45" si="104">X42+Y42</f>
        <v>2.35</v>
      </c>
      <c r="AB42" s="78">
        <f t="shared" ref="AB42:AB45" si="105">X42+Z42</f>
        <v>2.4700000000000002</v>
      </c>
      <c r="AC42" s="173">
        <v>1.88</v>
      </c>
      <c r="AD42" s="173">
        <v>0.49</v>
      </c>
      <c r="AE42" s="174">
        <v>0.61</v>
      </c>
      <c r="AF42" s="77">
        <f t="shared" ref="AF42:AF45" si="106">AC42+AD42</f>
        <v>2.37</v>
      </c>
      <c r="AG42" s="78">
        <f t="shared" ref="AG42:AG45" si="107">AC42+AE42</f>
        <v>2.4899999999999998</v>
      </c>
    </row>
    <row r="43" spans="1:33" ht="16.5">
      <c r="A43" s="75"/>
      <c r="B43" s="3" t="s">
        <v>90</v>
      </c>
      <c r="C43" s="81" t="s">
        <v>129</v>
      </c>
      <c r="D43" s="173">
        <v>2.4700000000000002</v>
      </c>
      <c r="E43" s="173">
        <v>0.68</v>
      </c>
      <c r="F43" s="174">
        <v>0.85</v>
      </c>
      <c r="G43" s="77">
        <f t="shared" si="96"/>
        <v>3.1500000000000004</v>
      </c>
      <c r="H43" s="78">
        <f t="shared" si="97"/>
        <v>3.3200000000000003</v>
      </c>
      <c r="I43" s="173">
        <v>2.5</v>
      </c>
      <c r="J43" s="173">
        <v>0.68</v>
      </c>
      <c r="K43" s="174">
        <v>0.85</v>
      </c>
      <c r="L43" s="77">
        <f t="shared" si="98"/>
        <v>3.18</v>
      </c>
      <c r="M43" s="78">
        <f t="shared" si="99"/>
        <v>3.35</v>
      </c>
      <c r="N43" s="173">
        <v>2.52</v>
      </c>
      <c r="O43" s="173">
        <v>0.68</v>
      </c>
      <c r="P43" s="174">
        <v>0.85</v>
      </c>
      <c r="Q43" s="77">
        <f t="shared" si="100"/>
        <v>3.2</v>
      </c>
      <c r="R43" s="78">
        <f t="shared" si="101"/>
        <v>3.37</v>
      </c>
      <c r="S43" s="173">
        <v>2.5499999999999998</v>
      </c>
      <c r="T43" s="173">
        <v>0.68</v>
      </c>
      <c r="U43" s="174">
        <v>0.85</v>
      </c>
      <c r="V43" s="77">
        <f t="shared" si="102"/>
        <v>3.23</v>
      </c>
      <c r="W43" s="78">
        <f t="shared" si="103"/>
        <v>3.4</v>
      </c>
      <c r="X43" s="173">
        <v>2.57</v>
      </c>
      <c r="Y43" s="173">
        <v>0.68</v>
      </c>
      <c r="Z43" s="174">
        <v>0.85</v>
      </c>
      <c r="AA43" s="77">
        <f t="shared" si="104"/>
        <v>3.25</v>
      </c>
      <c r="AB43" s="78">
        <f t="shared" si="105"/>
        <v>3.42</v>
      </c>
      <c r="AC43" s="173">
        <v>2.6</v>
      </c>
      <c r="AD43" s="173">
        <v>0.68</v>
      </c>
      <c r="AE43" s="174">
        <v>0.85</v>
      </c>
      <c r="AF43" s="77">
        <f t="shared" si="106"/>
        <v>3.2800000000000002</v>
      </c>
      <c r="AG43" s="78">
        <f t="shared" si="107"/>
        <v>3.45</v>
      </c>
    </row>
    <row r="44" spans="1:33" ht="16.5">
      <c r="A44" s="75"/>
      <c r="B44" s="3" t="s">
        <v>91</v>
      </c>
      <c r="C44" s="81" t="s">
        <v>129</v>
      </c>
      <c r="D44" s="173">
        <v>3.68</v>
      </c>
      <c r="E44" s="173">
        <v>1</v>
      </c>
      <c r="F44" s="174">
        <v>1.25</v>
      </c>
      <c r="G44" s="77">
        <f t="shared" si="96"/>
        <v>4.68</v>
      </c>
      <c r="H44" s="78">
        <f t="shared" si="97"/>
        <v>4.93</v>
      </c>
      <c r="I44" s="173">
        <v>3.71</v>
      </c>
      <c r="J44" s="173">
        <v>1</v>
      </c>
      <c r="K44" s="174">
        <v>1.25</v>
      </c>
      <c r="L44" s="77">
        <f t="shared" si="98"/>
        <v>4.71</v>
      </c>
      <c r="M44" s="78">
        <f t="shared" si="99"/>
        <v>4.96</v>
      </c>
      <c r="N44" s="173">
        <v>3.75</v>
      </c>
      <c r="O44" s="173">
        <v>1</v>
      </c>
      <c r="P44" s="174">
        <v>1.25</v>
      </c>
      <c r="Q44" s="77">
        <f t="shared" si="100"/>
        <v>4.75</v>
      </c>
      <c r="R44" s="78">
        <f t="shared" si="101"/>
        <v>5</v>
      </c>
      <c r="S44" s="173">
        <v>3.79</v>
      </c>
      <c r="T44" s="173">
        <v>1</v>
      </c>
      <c r="U44" s="174">
        <v>1.25</v>
      </c>
      <c r="V44" s="77">
        <f t="shared" si="102"/>
        <v>4.79</v>
      </c>
      <c r="W44" s="78">
        <f t="shared" si="103"/>
        <v>5.04</v>
      </c>
      <c r="X44" s="173">
        <v>3.83</v>
      </c>
      <c r="Y44" s="173">
        <v>1</v>
      </c>
      <c r="Z44" s="174">
        <v>1.25</v>
      </c>
      <c r="AA44" s="77">
        <f t="shared" si="104"/>
        <v>4.83</v>
      </c>
      <c r="AB44" s="78">
        <f t="shared" si="105"/>
        <v>5.08</v>
      </c>
      <c r="AC44" s="173">
        <v>3.86</v>
      </c>
      <c r="AD44" s="173">
        <v>1</v>
      </c>
      <c r="AE44" s="174">
        <v>1.25</v>
      </c>
      <c r="AF44" s="77">
        <f t="shared" si="106"/>
        <v>4.8599999999999994</v>
      </c>
      <c r="AG44" s="78">
        <f t="shared" si="107"/>
        <v>5.1099999999999994</v>
      </c>
    </row>
    <row r="45" spans="1:33" ht="16.5">
      <c r="A45" s="75"/>
      <c r="B45" s="3" t="s">
        <v>92</v>
      </c>
      <c r="C45" s="81" t="s">
        <v>129</v>
      </c>
      <c r="D45" s="173">
        <v>5.39</v>
      </c>
      <c r="E45" s="173">
        <v>1.47</v>
      </c>
      <c r="F45" s="174">
        <v>1.84</v>
      </c>
      <c r="G45" s="77">
        <f t="shared" si="96"/>
        <v>6.8599999999999994</v>
      </c>
      <c r="H45" s="78">
        <f t="shared" si="97"/>
        <v>7.2299999999999995</v>
      </c>
      <c r="I45" s="173">
        <v>5.44</v>
      </c>
      <c r="J45" s="173">
        <v>1.47</v>
      </c>
      <c r="K45" s="174">
        <v>1.84</v>
      </c>
      <c r="L45" s="77">
        <f t="shared" si="98"/>
        <v>6.91</v>
      </c>
      <c r="M45" s="78">
        <f t="shared" si="99"/>
        <v>7.28</v>
      </c>
      <c r="N45" s="173">
        <v>5.49</v>
      </c>
      <c r="O45" s="173">
        <v>1.47</v>
      </c>
      <c r="P45" s="174">
        <v>1.84</v>
      </c>
      <c r="Q45" s="77">
        <f t="shared" si="100"/>
        <v>6.96</v>
      </c>
      <c r="R45" s="78">
        <f t="shared" si="101"/>
        <v>7.33</v>
      </c>
      <c r="S45" s="173">
        <v>5.55</v>
      </c>
      <c r="T45" s="173">
        <v>1.47</v>
      </c>
      <c r="U45" s="174">
        <v>1.84</v>
      </c>
      <c r="V45" s="77">
        <f t="shared" si="102"/>
        <v>7.02</v>
      </c>
      <c r="W45" s="78">
        <f t="shared" si="103"/>
        <v>7.39</v>
      </c>
      <c r="X45" s="173">
        <v>5.6</v>
      </c>
      <c r="Y45" s="173">
        <v>1.47</v>
      </c>
      <c r="Z45" s="174">
        <v>1.84</v>
      </c>
      <c r="AA45" s="77">
        <f t="shared" si="104"/>
        <v>7.0699999999999994</v>
      </c>
      <c r="AB45" s="78">
        <f t="shared" si="105"/>
        <v>7.4399999999999995</v>
      </c>
      <c r="AC45" s="173">
        <v>5.66</v>
      </c>
      <c r="AD45" s="173">
        <v>1.47</v>
      </c>
      <c r="AE45" s="174">
        <v>1.84</v>
      </c>
      <c r="AF45" s="77">
        <f t="shared" si="106"/>
        <v>7.13</v>
      </c>
      <c r="AG45" s="78">
        <f t="shared" si="107"/>
        <v>7.5</v>
      </c>
    </row>
    <row r="46" spans="1:33">
      <c r="A46" s="75"/>
      <c r="B46" s="7" t="s">
        <v>94</v>
      </c>
      <c r="C46" s="114"/>
      <c r="D46" s="176"/>
      <c r="E46" s="177"/>
      <c r="F46" s="177"/>
      <c r="G46" s="77"/>
      <c r="H46" s="78"/>
      <c r="I46" s="175"/>
      <c r="J46" s="175"/>
      <c r="K46" s="175"/>
      <c r="L46" s="77"/>
      <c r="M46" s="78"/>
      <c r="N46" s="175"/>
      <c r="O46" s="175"/>
      <c r="P46" s="175"/>
      <c r="Q46" s="77"/>
      <c r="R46" s="78"/>
      <c r="S46" s="178"/>
      <c r="T46" s="178"/>
      <c r="U46" s="178"/>
      <c r="V46" s="77"/>
      <c r="W46" s="78"/>
      <c r="X46" s="175"/>
      <c r="Y46" s="175"/>
      <c r="Z46" s="175"/>
      <c r="AA46" s="77"/>
      <c r="AB46" s="78"/>
      <c r="AC46" s="175"/>
      <c r="AD46" s="175"/>
      <c r="AE46" s="175"/>
      <c r="AF46" s="77"/>
      <c r="AG46" s="78"/>
    </row>
    <row r="47" spans="1:33" ht="16.5">
      <c r="A47" s="75"/>
      <c r="B47" s="3" t="s">
        <v>95</v>
      </c>
      <c r="C47" s="81" t="s">
        <v>28</v>
      </c>
      <c r="D47" s="173">
        <v>355.66</v>
      </c>
      <c r="E47" s="173">
        <v>16.77</v>
      </c>
      <c r="F47" s="174">
        <v>20.96</v>
      </c>
      <c r="G47" s="77">
        <f>D47+E47</f>
        <v>372.43</v>
      </c>
      <c r="H47" s="78">
        <f>D47+F47</f>
        <v>376.62</v>
      </c>
      <c r="I47" s="173">
        <v>366.44</v>
      </c>
      <c r="J47" s="173">
        <v>16.77</v>
      </c>
      <c r="K47" s="174">
        <v>20.96</v>
      </c>
      <c r="L47" s="77">
        <f>I47+J47</f>
        <v>383.21</v>
      </c>
      <c r="M47" s="78">
        <f>I47+K47</f>
        <v>387.4</v>
      </c>
      <c r="N47" s="173">
        <v>377.22</v>
      </c>
      <c r="O47" s="173">
        <v>16.77</v>
      </c>
      <c r="P47" s="174">
        <v>20.96</v>
      </c>
      <c r="Q47" s="77">
        <f>N47+O47</f>
        <v>393.99</v>
      </c>
      <c r="R47" s="78">
        <f>N47+P47</f>
        <v>398.18</v>
      </c>
      <c r="S47" s="173">
        <v>388.01</v>
      </c>
      <c r="T47" s="173">
        <v>16.77</v>
      </c>
      <c r="U47" s="174">
        <v>20.96</v>
      </c>
      <c r="V47" s="77">
        <f>S47+T47</f>
        <v>404.78</v>
      </c>
      <c r="W47" s="78">
        <f>S47+U47</f>
        <v>408.96999999999997</v>
      </c>
      <c r="X47" s="173">
        <v>398.79</v>
      </c>
      <c r="Y47" s="173">
        <v>16.77</v>
      </c>
      <c r="Z47" s="174">
        <v>20.96</v>
      </c>
      <c r="AA47" s="77">
        <f>X47+Y47</f>
        <v>415.56</v>
      </c>
      <c r="AB47" s="78">
        <f>X47+Z47</f>
        <v>419.75</v>
      </c>
      <c r="AC47" s="173">
        <v>409.58</v>
      </c>
      <c r="AD47" s="173">
        <v>16.77</v>
      </c>
      <c r="AE47" s="174">
        <v>20.96</v>
      </c>
      <c r="AF47" s="77">
        <f>AC47+AD47</f>
        <v>426.34999999999997</v>
      </c>
      <c r="AG47" s="78">
        <f>AC47+AE47</f>
        <v>430.53999999999996</v>
      </c>
    </row>
    <row r="48" spans="1:33">
      <c r="A48" s="75"/>
      <c r="B48" s="3" t="s">
        <v>96</v>
      </c>
      <c r="C48" s="81"/>
      <c r="D48" s="175"/>
      <c r="E48" s="175"/>
      <c r="F48" s="175"/>
      <c r="G48" s="79"/>
      <c r="H48" s="80"/>
      <c r="I48" s="175"/>
      <c r="J48" s="175"/>
      <c r="K48" s="175"/>
      <c r="L48" s="79"/>
      <c r="M48" s="80"/>
      <c r="N48" s="175"/>
      <c r="O48" s="175"/>
      <c r="P48" s="175"/>
      <c r="Q48" s="79"/>
      <c r="R48" s="80"/>
      <c r="S48" s="175"/>
      <c r="T48" s="175"/>
      <c r="U48" s="175"/>
      <c r="V48" s="79"/>
      <c r="W48" s="80"/>
      <c r="X48" s="175"/>
      <c r="Y48" s="175"/>
      <c r="Z48" s="175"/>
      <c r="AA48" s="79"/>
      <c r="AB48" s="80"/>
      <c r="AC48" s="175"/>
      <c r="AD48" s="175"/>
      <c r="AE48" s="175"/>
      <c r="AF48" s="79"/>
      <c r="AG48" s="80"/>
    </row>
    <row r="49" spans="1:33" ht="16.5">
      <c r="A49" s="75"/>
      <c r="B49" s="3" t="s">
        <v>97</v>
      </c>
      <c r="C49" s="81" t="s">
        <v>133</v>
      </c>
      <c r="D49" s="179">
        <v>250000</v>
      </c>
      <c r="E49" s="175"/>
      <c r="F49" s="175"/>
      <c r="G49" s="79"/>
      <c r="H49" s="80"/>
      <c r="I49" s="179">
        <v>250000</v>
      </c>
      <c r="J49" s="175"/>
      <c r="K49" s="175"/>
      <c r="L49" s="79"/>
      <c r="M49" s="80"/>
      <c r="N49" s="179">
        <v>250000</v>
      </c>
      <c r="O49" s="175"/>
      <c r="P49" s="175"/>
      <c r="Q49" s="79"/>
      <c r="R49" s="80"/>
      <c r="S49" s="179">
        <v>250000</v>
      </c>
      <c r="T49" s="175"/>
      <c r="U49" s="175"/>
      <c r="V49" s="79"/>
      <c r="W49" s="80"/>
      <c r="X49" s="179">
        <v>250000</v>
      </c>
      <c r="Y49" s="175"/>
      <c r="Z49" s="175"/>
      <c r="AA49" s="79"/>
      <c r="AB49" s="80"/>
      <c r="AC49" s="179">
        <v>250000</v>
      </c>
      <c r="AD49" s="175"/>
      <c r="AE49" s="175"/>
      <c r="AF49" s="79"/>
      <c r="AG49" s="80"/>
    </row>
    <row r="50" spans="1:33">
      <c r="A50" s="75"/>
      <c r="B50" s="3" t="s">
        <v>98</v>
      </c>
      <c r="C50" s="81"/>
      <c r="D50" s="175"/>
      <c r="E50" s="175"/>
      <c r="F50" s="175"/>
      <c r="G50" s="79"/>
      <c r="H50" s="80"/>
      <c r="I50" s="175"/>
      <c r="J50" s="175"/>
      <c r="K50" s="175"/>
      <c r="L50" s="79"/>
      <c r="M50" s="80"/>
      <c r="N50" s="175"/>
      <c r="O50" s="175"/>
      <c r="P50" s="175"/>
      <c r="Q50" s="79"/>
      <c r="R50" s="80"/>
      <c r="S50" s="175"/>
      <c r="T50" s="175"/>
      <c r="U50" s="175"/>
      <c r="V50" s="79"/>
      <c r="W50" s="80"/>
      <c r="X50" s="175"/>
      <c r="Y50" s="175"/>
      <c r="Z50" s="175"/>
      <c r="AA50" s="79"/>
      <c r="AB50" s="80"/>
      <c r="AC50" s="175"/>
      <c r="AD50" s="175"/>
      <c r="AE50" s="175"/>
      <c r="AF50" s="79"/>
      <c r="AG50" s="80"/>
    </row>
    <row r="51" spans="1:33" ht="16.5">
      <c r="A51" s="75"/>
      <c r="B51" s="3" t="s">
        <v>99</v>
      </c>
      <c r="C51" s="81" t="s">
        <v>132</v>
      </c>
      <c r="D51" s="173">
        <v>12.03</v>
      </c>
      <c r="E51" s="173">
        <v>2.82</v>
      </c>
      <c r="F51" s="174">
        <v>3.53</v>
      </c>
      <c r="G51" s="77">
        <f t="shared" ref="G51:G52" si="108">D51+E51</f>
        <v>14.85</v>
      </c>
      <c r="H51" s="78">
        <f t="shared" ref="H51:H52" si="109">D51+F51</f>
        <v>15.559999999999999</v>
      </c>
      <c r="I51" s="173">
        <v>12.2</v>
      </c>
      <c r="J51" s="173">
        <v>2.82</v>
      </c>
      <c r="K51" s="174">
        <v>3.53</v>
      </c>
      <c r="L51" s="77">
        <f t="shared" ref="L51:L52" si="110">I51+J51</f>
        <v>15.02</v>
      </c>
      <c r="M51" s="78">
        <f t="shared" ref="M51:M52" si="111">I51+K51</f>
        <v>15.729999999999999</v>
      </c>
      <c r="N51" s="173">
        <v>12.36</v>
      </c>
      <c r="O51" s="173">
        <v>2.82</v>
      </c>
      <c r="P51" s="174">
        <v>3.53</v>
      </c>
      <c r="Q51" s="77">
        <f t="shared" ref="Q51:Q52" si="112">N51+O51</f>
        <v>15.18</v>
      </c>
      <c r="R51" s="78">
        <f t="shared" ref="R51:R52" si="113">N51+P51</f>
        <v>15.889999999999999</v>
      </c>
      <c r="S51" s="173">
        <v>12.53</v>
      </c>
      <c r="T51" s="173">
        <v>2.82</v>
      </c>
      <c r="U51" s="174">
        <v>3.53</v>
      </c>
      <c r="V51" s="77">
        <f t="shared" ref="V51:V52" si="114">S51+T51</f>
        <v>15.35</v>
      </c>
      <c r="W51" s="78">
        <f t="shared" ref="W51:W52" si="115">S51+U51</f>
        <v>16.059999999999999</v>
      </c>
      <c r="X51" s="173">
        <v>12.7</v>
      </c>
      <c r="Y51" s="173">
        <v>2.82</v>
      </c>
      <c r="Z51" s="174">
        <v>3.53</v>
      </c>
      <c r="AA51" s="77">
        <f t="shared" ref="AA51:AA52" si="116">X51+Y51</f>
        <v>15.52</v>
      </c>
      <c r="AB51" s="78">
        <f t="shared" ref="AB51:AB52" si="117">X51+Z51</f>
        <v>16.23</v>
      </c>
      <c r="AC51" s="173">
        <v>12.86</v>
      </c>
      <c r="AD51" s="173">
        <v>2.82</v>
      </c>
      <c r="AE51" s="174">
        <v>3.53</v>
      </c>
      <c r="AF51" s="77">
        <f t="shared" ref="AF51:AF52" si="118">AC51+AD51</f>
        <v>15.68</v>
      </c>
      <c r="AG51" s="78">
        <f t="shared" ref="AG51:AG52" si="119">AC51+AE51</f>
        <v>16.39</v>
      </c>
    </row>
    <row r="52" spans="1:33" ht="16.5">
      <c r="A52" s="75"/>
      <c r="B52" s="3" t="s">
        <v>100</v>
      </c>
      <c r="C52" s="81" t="s">
        <v>132</v>
      </c>
      <c r="D52" s="173">
        <v>9.35</v>
      </c>
      <c r="E52" s="173">
        <v>2.2799999999999998</v>
      </c>
      <c r="F52" s="174">
        <v>2.85</v>
      </c>
      <c r="G52" s="77">
        <f t="shared" si="108"/>
        <v>11.629999999999999</v>
      </c>
      <c r="H52" s="78">
        <f t="shared" si="109"/>
        <v>12.2</v>
      </c>
      <c r="I52" s="173">
        <v>9.4600000000000009</v>
      </c>
      <c r="J52" s="173">
        <v>2.2799999999999998</v>
      </c>
      <c r="K52" s="174">
        <v>2.85</v>
      </c>
      <c r="L52" s="77">
        <f t="shared" si="110"/>
        <v>11.74</v>
      </c>
      <c r="M52" s="78">
        <f t="shared" si="111"/>
        <v>12.31</v>
      </c>
      <c r="N52" s="173">
        <v>9.57</v>
      </c>
      <c r="O52" s="173">
        <v>2.2799999999999998</v>
      </c>
      <c r="P52" s="174">
        <v>2.85</v>
      </c>
      <c r="Q52" s="77">
        <f t="shared" si="112"/>
        <v>11.85</v>
      </c>
      <c r="R52" s="78">
        <f t="shared" si="113"/>
        <v>12.42</v>
      </c>
      <c r="S52" s="173">
        <v>9.68</v>
      </c>
      <c r="T52" s="173">
        <v>2.2799999999999998</v>
      </c>
      <c r="U52" s="174">
        <v>2.85</v>
      </c>
      <c r="V52" s="77">
        <f t="shared" si="114"/>
        <v>11.959999999999999</v>
      </c>
      <c r="W52" s="78">
        <f t="shared" si="115"/>
        <v>12.53</v>
      </c>
      <c r="X52" s="173">
        <v>9.7899999999999991</v>
      </c>
      <c r="Y52" s="173">
        <v>2.2799999999999998</v>
      </c>
      <c r="Z52" s="174">
        <v>2.85</v>
      </c>
      <c r="AA52" s="77">
        <f t="shared" si="116"/>
        <v>12.069999999999999</v>
      </c>
      <c r="AB52" s="78">
        <f t="shared" si="117"/>
        <v>12.639999999999999</v>
      </c>
      <c r="AC52" s="173">
        <v>9.9</v>
      </c>
      <c r="AD52" s="173">
        <v>2.2799999999999998</v>
      </c>
      <c r="AE52" s="174">
        <v>2.85</v>
      </c>
      <c r="AF52" s="77">
        <f t="shared" si="118"/>
        <v>12.18</v>
      </c>
      <c r="AG52" s="78">
        <f t="shared" si="119"/>
        <v>12.75</v>
      </c>
    </row>
    <row r="53" spans="1:33">
      <c r="A53" s="75"/>
      <c r="B53" s="3" t="s">
        <v>101</v>
      </c>
      <c r="C53" s="81"/>
      <c r="D53" s="175"/>
      <c r="E53" s="175"/>
      <c r="F53" s="175"/>
      <c r="G53" s="79"/>
      <c r="H53" s="80"/>
      <c r="I53" s="175"/>
      <c r="J53" s="175"/>
      <c r="K53" s="175"/>
      <c r="L53" s="79"/>
      <c r="M53" s="80"/>
      <c r="N53" s="175"/>
      <c r="O53" s="175"/>
      <c r="P53" s="175"/>
      <c r="Q53" s="79"/>
      <c r="R53" s="80"/>
      <c r="S53" s="175"/>
      <c r="T53" s="175"/>
      <c r="U53" s="175"/>
      <c r="V53" s="79"/>
      <c r="W53" s="80"/>
      <c r="X53" s="175"/>
      <c r="Y53" s="175"/>
      <c r="Z53" s="175"/>
      <c r="AA53" s="79"/>
      <c r="AB53" s="80"/>
      <c r="AC53" s="175"/>
      <c r="AD53" s="175"/>
      <c r="AE53" s="175"/>
      <c r="AF53" s="79"/>
      <c r="AG53" s="80"/>
    </row>
    <row r="54" spans="1:33" ht="16.5">
      <c r="A54" s="75"/>
      <c r="B54" s="5" t="s">
        <v>102</v>
      </c>
      <c r="C54" s="107" t="s">
        <v>134</v>
      </c>
      <c r="D54" s="179">
        <v>150000</v>
      </c>
      <c r="E54" s="175"/>
      <c r="F54" s="175"/>
      <c r="G54" s="79"/>
      <c r="H54" s="80"/>
      <c r="I54" s="179">
        <v>150000</v>
      </c>
      <c r="J54" s="175"/>
      <c r="K54" s="175"/>
      <c r="L54" s="79"/>
      <c r="M54" s="80"/>
      <c r="N54" s="179">
        <v>150000</v>
      </c>
      <c r="O54" s="175"/>
      <c r="P54" s="175"/>
      <c r="Q54" s="79"/>
      <c r="R54" s="80"/>
      <c r="S54" s="179">
        <v>150000</v>
      </c>
      <c r="T54" s="175"/>
      <c r="U54" s="175"/>
      <c r="V54" s="79"/>
      <c r="W54" s="80"/>
      <c r="X54" s="179">
        <v>150000</v>
      </c>
      <c r="Y54" s="175"/>
      <c r="Z54" s="175"/>
      <c r="AA54" s="79"/>
      <c r="AB54" s="80"/>
      <c r="AC54" s="179">
        <v>150000</v>
      </c>
      <c r="AD54" s="175"/>
      <c r="AE54" s="175"/>
      <c r="AF54" s="79"/>
      <c r="AG54" s="80"/>
    </row>
    <row r="55" spans="1:33" ht="16.5">
      <c r="A55" s="75"/>
      <c r="B55" s="3" t="s">
        <v>103</v>
      </c>
      <c r="C55" s="81" t="s">
        <v>135</v>
      </c>
      <c r="D55" s="173">
        <v>156.71</v>
      </c>
      <c r="E55" s="173">
        <v>35.15</v>
      </c>
      <c r="F55" s="174">
        <v>43.94</v>
      </c>
      <c r="G55" s="77">
        <f t="shared" ref="G55:G61" si="120">D55+E55</f>
        <v>191.86</v>
      </c>
      <c r="H55" s="78">
        <f t="shared" ref="H55:H61" si="121">D55+F55</f>
        <v>200.65</v>
      </c>
      <c r="I55" s="173">
        <v>160.18</v>
      </c>
      <c r="J55" s="173">
        <v>35.15</v>
      </c>
      <c r="K55" s="174">
        <v>43.94</v>
      </c>
      <c r="L55" s="77">
        <f t="shared" ref="L55:L61" si="122">I55+J55</f>
        <v>195.33</v>
      </c>
      <c r="M55" s="78">
        <f t="shared" ref="M55:M61" si="123">I55+K55</f>
        <v>204.12</v>
      </c>
      <c r="N55" s="173">
        <v>163.63999999999999</v>
      </c>
      <c r="O55" s="173">
        <v>35.15</v>
      </c>
      <c r="P55" s="174">
        <v>43.94</v>
      </c>
      <c r="Q55" s="77">
        <f t="shared" ref="Q55:Q61" si="124">N55+O55</f>
        <v>198.79</v>
      </c>
      <c r="R55" s="78">
        <f t="shared" ref="R55:R61" si="125">N55+P55</f>
        <v>207.57999999999998</v>
      </c>
      <c r="S55" s="173">
        <v>167.11</v>
      </c>
      <c r="T55" s="173">
        <v>35.15</v>
      </c>
      <c r="U55" s="174">
        <v>43.94</v>
      </c>
      <c r="V55" s="77">
        <f t="shared" ref="V55:V61" si="126">S55+T55</f>
        <v>202.26000000000002</v>
      </c>
      <c r="W55" s="78">
        <f t="shared" ref="W55:W61" si="127">S55+U55</f>
        <v>211.05</v>
      </c>
      <c r="X55" s="173">
        <v>170.57</v>
      </c>
      <c r="Y55" s="173">
        <v>35.15</v>
      </c>
      <c r="Z55" s="174">
        <v>43.94</v>
      </c>
      <c r="AA55" s="77">
        <f t="shared" ref="AA55:AA61" si="128">X55+Y55</f>
        <v>205.72</v>
      </c>
      <c r="AB55" s="78">
        <f t="shared" ref="AB55:AB61" si="129">X55+Z55</f>
        <v>214.51</v>
      </c>
      <c r="AC55" s="173">
        <v>174.04</v>
      </c>
      <c r="AD55" s="173">
        <v>35.15</v>
      </c>
      <c r="AE55" s="174">
        <v>43.94</v>
      </c>
      <c r="AF55" s="77">
        <f t="shared" ref="AF55:AF61" si="130">AC55+AD55</f>
        <v>209.19</v>
      </c>
      <c r="AG55" s="78">
        <f t="shared" ref="AG55:AG61" si="131">AC55+AE55</f>
        <v>217.98</v>
      </c>
    </row>
    <row r="56" spans="1:33" ht="16.5">
      <c r="A56" s="75"/>
      <c r="B56" s="3" t="s">
        <v>104</v>
      </c>
      <c r="C56" s="81" t="s">
        <v>136</v>
      </c>
      <c r="D56" s="173">
        <v>12.61</v>
      </c>
      <c r="E56" s="173">
        <v>1.74</v>
      </c>
      <c r="F56" s="174">
        <v>2.1800000000000002</v>
      </c>
      <c r="G56" s="77">
        <f t="shared" si="120"/>
        <v>14.35</v>
      </c>
      <c r="H56" s="78">
        <f t="shared" si="121"/>
        <v>14.79</v>
      </c>
      <c r="I56" s="173">
        <v>12.89</v>
      </c>
      <c r="J56" s="173">
        <v>1.74</v>
      </c>
      <c r="K56" s="174">
        <v>2.1800000000000002</v>
      </c>
      <c r="L56" s="77">
        <f t="shared" si="122"/>
        <v>14.63</v>
      </c>
      <c r="M56" s="78">
        <f t="shared" si="123"/>
        <v>15.07</v>
      </c>
      <c r="N56" s="173">
        <v>13.16</v>
      </c>
      <c r="O56" s="173">
        <v>1.74</v>
      </c>
      <c r="P56" s="174">
        <v>2.1800000000000002</v>
      </c>
      <c r="Q56" s="77">
        <f t="shared" si="124"/>
        <v>14.9</v>
      </c>
      <c r="R56" s="78">
        <f t="shared" si="125"/>
        <v>15.34</v>
      </c>
      <c r="S56" s="173">
        <v>13.44</v>
      </c>
      <c r="T56" s="173">
        <v>1.74</v>
      </c>
      <c r="U56" s="174">
        <v>2.1800000000000002</v>
      </c>
      <c r="V56" s="77">
        <f t="shared" si="126"/>
        <v>15.18</v>
      </c>
      <c r="W56" s="78">
        <f t="shared" si="127"/>
        <v>15.62</v>
      </c>
      <c r="X56" s="173">
        <v>13.72</v>
      </c>
      <c r="Y56" s="173">
        <v>1.74</v>
      </c>
      <c r="Z56" s="174">
        <v>2.1800000000000002</v>
      </c>
      <c r="AA56" s="77">
        <f t="shared" si="128"/>
        <v>15.46</v>
      </c>
      <c r="AB56" s="78">
        <f t="shared" si="129"/>
        <v>15.9</v>
      </c>
      <c r="AC56" s="173">
        <v>13.99</v>
      </c>
      <c r="AD56" s="173">
        <v>1.74</v>
      </c>
      <c r="AE56" s="174">
        <v>2.1800000000000002</v>
      </c>
      <c r="AF56" s="77">
        <f t="shared" si="130"/>
        <v>15.73</v>
      </c>
      <c r="AG56" s="78">
        <f t="shared" si="131"/>
        <v>16.170000000000002</v>
      </c>
    </row>
    <row r="57" spans="1:33" ht="16.5">
      <c r="A57" s="75"/>
      <c r="B57" s="3" t="s">
        <v>105</v>
      </c>
      <c r="C57" s="81" t="s">
        <v>11</v>
      </c>
      <c r="D57" s="173">
        <v>15.26</v>
      </c>
      <c r="E57" s="173">
        <v>5.34</v>
      </c>
      <c r="F57" s="174">
        <v>6.68</v>
      </c>
      <c r="G57" s="77">
        <f t="shared" si="120"/>
        <v>20.6</v>
      </c>
      <c r="H57" s="78">
        <f t="shared" si="121"/>
        <v>21.939999999999998</v>
      </c>
      <c r="I57" s="173">
        <v>15.26</v>
      </c>
      <c r="J57" s="173">
        <v>5.34</v>
      </c>
      <c r="K57" s="174">
        <v>6.68</v>
      </c>
      <c r="L57" s="77">
        <f t="shared" si="122"/>
        <v>20.6</v>
      </c>
      <c r="M57" s="78">
        <f t="shared" si="123"/>
        <v>21.939999999999998</v>
      </c>
      <c r="N57" s="173">
        <v>15.26</v>
      </c>
      <c r="O57" s="173">
        <v>5.34</v>
      </c>
      <c r="P57" s="174">
        <v>6.68</v>
      </c>
      <c r="Q57" s="77">
        <f t="shared" si="124"/>
        <v>20.6</v>
      </c>
      <c r="R57" s="78">
        <f t="shared" si="125"/>
        <v>21.939999999999998</v>
      </c>
      <c r="S57" s="173">
        <v>15.26</v>
      </c>
      <c r="T57" s="173">
        <v>5.34</v>
      </c>
      <c r="U57" s="174">
        <v>6.68</v>
      </c>
      <c r="V57" s="77">
        <f t="shared" si="126"/>
        <v>20.6</v>
      </c>
      <c r="W57" s="78">
        <f t="shared" si="127"/>
        <v>21.939999999999998</v>
      </c>
      <c r="X57" s="173">
        <v>15.26</v>
      </c>
      <c r="Y57" s="173">
        <v>5.34</v>
      </c>
      <c r="Z57" s="174">
        <v>6.68</v>
      </c>
      <c r="AA57" s="77">
        <f t="shared" si="128"/>
        <v>20.6</v>
      </c>
      <c r="AB57" s="78">
        <f t="shared" si="129"/>
        <v>21.939999999999998</v>
      </c>
      <c r="AC57" s="173">
        <v>15.26</v>
      </c>
      <c r="AD57" s="173">
        <v>5.34</v>
      </c>
      <c r="AE57" s="174">
        <v>6.68</v>
      </c>
      <c r="AF57" s="77">
        <f t="shared" si="130"/>
        <v>20.6</v>
      </c>
      <c r="AG57" s="78">
        <f t="shared" si="131"/>
        <v>21.939999999999998</v>
      </c>
    </row>
    <row r="58" spans="1:33" ht="16.5">
      <c r="A58" s="75"/>
      <c r="B58" s="3" t="s">
        <v>106</v>
      </c>
      <c r="C58" s="81" t="s">
        <v>132</v>
      </c>
      <c r="D58" s="173">
        <v>10.15</v>
      </c>
      <c r="E58" s="173">
        <v>1.92</v>
      </c>
      <c r="F58" s="174">
        <v>2.4</v>
      </c>
      <c r="G58" s="77">
        <f t="shared" si="120"/>
        <v>12.07</v>
      </c>
      <c r="H58" s="78">
        <f t="shared" si="121"/>
        <v>12.55</v>
      </c>
      <c r="I58" s="173">
        <v>10.199999999999999</v>
      </c>
      <c r="J58" s="173">
        <v>1.92</v>
      </c>
      <c r="K58" s="174">
        <v>2.4</v>
      </c>
      <c r="L58" s="77">
        <f t="shared" si="122"/>
        <v>12.12</v>
      </c>
      <c r="M58" s="78">
        <f t="shared" si="123"/>
        <v>12.6</v>
      </c>
      <c r="N58" s="173">
        <v>10.25</v>
      </c>
      <c r="O58" s="173">
        <v>1.92</v>
      </c>
      <c r="P58" s="174">
        <v>2.4</v>
      </c>
      <c r="Q58" s="77">
        <f t="shared" si="124"/>
        <v>12.17</v>
      </c>
      <c r="R58" s="78">
        <f t="shared" si="125"/>
        <v>12.65</v>
      </c>
      <c r="S58" s="173">
        <v>10.29</v>
      </c>
      <c r="T58" s="173">
        <v>1.92</v>
      </c>
      <c r="U58" s="174">
        <v>2.4</v>
      </c>
      <c r="V58" s="77">
        <f t="shared" si="126"/>
        <v>12.209999999999999</v>
      </c>
      <c r="W58" s="78">
        <f t="shared" si="127"/>
        <v>12.69</v>
      </c>
      <c r="X58" s="173">
        <v>10.34</v>
      </c>
      <c r="Y58" s="173">
        <v>1.92</v>
      </c>
      <c r="Z58" s="174">
        <v>2.4</v>
      </c>
      <c r="AA58" s="77">
        <f t="shared" si="128"/>
        <v>12.26</v>
      </c>
      <c r="AB58" s="78">
        <f t="shared" si="129"/>
        <v>12.74</v>
      </c>
      <c r="AC58" s="173">
        <v>10.39</v>
      </c>
      <c r="AD58" s="173">
        <v>1.92</v>
      </c>
      <c r="AE58" s="174">
        <v>2.4</v>
      </c>
      <c r="AF58" s="77">
        <f t="shared" si="130"/>
        <v>12.31</v>
      </c>
      <c r="AG58" s="78">
        <f t="shared" si="131"/>
        <v>12.790000000000001</v>
      </c>
    </row>
    <row r="59" spans="1:33" ht="16.5">
      <c r="A59" s="75"/>
      <c r="B59" s="3" t="s">
        <v>107</v>
      </c>
      <c r="C59" s="81" t="s">
        <v>11</v>
      </c>
      <c r="D59" s="173">
        <v>20.61</v>
      </c>
      <c r="E59" s="173">
        <v>2.5299999999999998</v>
      </c>
      <c r="F59" s="174">
        <v>3.16</v>
      </c>
      <c r="G59" s="77">
        <f t="shared" si="120"/>
        <v>23.14</v>
      </c>
      <c r="H59" s="78">
        <f t="shared" si="121"/>
        <v>23.77</v>
      </c>
      <c r="I59" s="173">
        <v>20.86</v>
      </c>
      <c r="J59" s="173">
        <v>2.5299999999999998</v>
      </c>
      <c r="K59" s="174">
        <v>3.16</v>
      </c>
      <c r="L59" s="77">
        <f t="shared" si="122"/>
        <v>23.39</v>
      </c>
      <c r="M59" s="78">
        <f t="shared" si="123"/>
        <v>24.02</v>
      </c>
      <c r="N59" s="173">
        <v>21.1</v>
      </c>
      <c r="O59" s="173">
        <v>2.5299999999999998</v>
      </c>
      <c r="P59" s="174">
        <v>3.16</v>
      </c>
      <c r="Q59" s="77">
        <f t="shared" si="124"/>
        <v>23.630000000000003</v>
      </c>
      <c r="R59" s="78">
        <f t="shared" si="125"/>
        <v>24.26</v>
      </c>
      <c r="S59" s="173">
        <v>21.34</v>
      </c>
      <c r="T59" s="173">
        <v>2.5299999999999998</v>
      </c>
      <c r="U59" s="174">
        <v>3.16</v>
      </c>
      <c r="V59" s="77">
        <f t="shared" si="126"/>
        <v>23.87</v>
      </c>
      <c r="W59" s="78">
        <f t="shared" si="127"/>
        <v>24.5</v>
      </c>
      <c r="X59" s="173">
        <v>21.59</v>
      </c>
      <c r="Y59" s="173">
        <v>2.5299999999999998</v>
      </c>
      <c r="Z59" s="174">
        <v>3.16</v>
      </c>
      <c r="AA59" s="77">
        <f t="shared" si="128"/>
        <v>24.12</v>
      </c>
      <c r="AB59" s="78">
        <f t="shared" si="129"/>
        <v>24.75</v>
      </c>
      <c r="AC59" s="173">
        <v>21.83</v>
      </c>
      <c r="AD59" s="173">
        <v>2.5299999999999998</v>
      </c>
      <c r="AE59" s="174">
        <v>3.16</v>
      </c>
      <c r="AF59" s="77">
        <f t="shared" si="130"/>
        <v>24.36</v>
      </c>
      <c r="AG59" s="78">
        <f t="shared" si="131"/>
        <v>24.99</v>
      </c>
    </row>
    <row r="60" spans="1:33" ht="16.5">
      <c r="A60" s="75"/>
      <c r="B60" s="5" t="s">
        <v>108</v>
      </c>
      <c r="C60" s="107" t="s">
        <v>137</v>
      </c>
      <c r="D60" s="173">
        <v>11.93</v>
      </c>
      <c r="E60" s="173">
        <v>2.39</v>
      </c>
      <c r="F60" s="174">
        <v>2.99</v>
      </c>
      <c r="G60" s="77">
        <f t="shared" si="120"/>
        <v>14.32</v>
      </c>
      <c r="H60" s="78">
        <f t="shared" si="121"/>
        <v>14.92</v>
      </c>
      <c r="I60" s="173">
        <v>12.16</v>
      </c>
      <c r="J60" s="173">
        <v>2.39</v>
      </c>
      <c r="K60" s="174">
        <v>2.99</v>
      </c>
      <c r="L60" s="77">
        <f t="shared" si="122"/>
        <v>14.55</v>
      </c>
      <c r="M60" s="78">
        <f t="shared" si="123"/>
        <v>15.15</v>
      </c>
      <c r="N60" s="173">
        <v>12.38</v>
      </c>
      <c r="O60" s="173">
        <v>2.39</v>
      </c>
      <c r="P60" s="174">
        <v>2.99</v>
      </c>
      <c r="Q60" s="77">
        <f t="shared" si="124"/>
        <v>14.770000000000001</v>
      </c>
      <c r="R60" s="78">
        <f t="shared" si="125"/>
        <v>15.370000000000001</v>
      </c>
      <c r="S60" s="173">
        <v>12.6</v>
      </c>
      <c r="T60" s="173">
        <v>2.39</v>
      </c>
      <c r="U60" s="174">
        <v>2.99</v>
      </c>
      <c r="V60" s="77">
        <f t="shared" si="126"/>
        <v>14.99</v>
      </c>
      <c r="W60" s="78">
        <f t="shared" si="127"/>
        <v>15.59</v>
      </c>
      <c r="X60" s="173">
        <v>12.83</v>
      </c>
      <c r="Y60" s="173">
        <v>2.39</v>
      </c>
      <c r="Z60" s="174">
        <v>2.99</v>
      </c>
      <c r="AA60" s="77">
        <f t="shared" si="128"/>
        <v>15.22</v>
      </c>
      <c r="AB60" s="78">
        <f t="shared" si="129"/>
        <v>15.82</v>
      </c>
      <c r="AC60" s="173">
        <v>13.05</v>
      </c>
      <c r="AD60" s="173">
        <v>2.39</v>
      </c>
      <c r="AE60" s="174">
        <v>2.99</v>
      </c>
      <c r="AF60" s="77">
        <f t="shared" si="130"/>
        <v>15.440000000000001</v>
      </c>
      <c r="AG60" s="78">
        <f t="shared" si="131"/>
        <v>16.04</v>
      </c>
    </row>
    <row r="61" spans="1:33" ht="16.5">
      <c r="A61" s="75"/>
      <c r="B61" s="3" t="s">
        <v>109</v>
      </c>
      <c r="C61" s="81" t="s">
        <v>132</v>
      </c>
      <c r="D61" s="173">
        <v>8.08</v>
      </c>
      <c r="E61" s="173">
        <v>1.06</v>
      </c>
      <c r="F61" s="174">
        <v>1.33</v>
      </c>
      <c r="G61" s="77">
        <f t="shared" si="120"/>
        <v>9.14</v>
      </c>
      <c r="H61" s="78">
        <f t="shared" si="121"/>
        <v>9.41</v>
      </c>
      <c r="I61" s="173">
        <v>8.2100000000000009</v>
      </c>
      <c r="J61" s="173">
        <v>1.06</v>
      </c>
      <c r="K61" s="174">
        <v>1.33</v>
      </c>
      <c r="L61" s="77">
        <f t="shared" si="122"/>
        <v>9.2700000000000014</v>
      </c>
      <c r="M61" s="78">
        <f t="shared" si="123"/>
        <v>9.5400000000000009</v>
      </c>
      <c r="N61" s="173">
        <v>8.35</v>
      </c>
      <c r="O61" s="173">
        <v>1.06</v>
      </c>
      <c r="P61" s="174">
        <v>1.33</v>
      </c>
      <c r="Q61" s="77">
        <f t="shared" si="124"/>
        <v>9.41</v>
      </c>
      <c r="R61" s="78">
        <f t="shared" si="125"/>
        <v>9.68</v>
      </c>
      <c r="S61" s="173">
        <v>8.48</v>
      </c>
      <c r="T61" s="173">
        <v>1.06</v>
      </c>
      <c r="U61" s="174">
        <v>1.33</v>
      </c>
      <c r="V61" s="77">
        <f t="shared" si="126"/>
        <v>9.5400000000000009</v>
      </c>
      <c r="W61" s="78">
        <f t="shared" si="127"/>
        <v>9.81</v>
      </c>
      <c r="X61" s="173">
        <v>8.6199999999999992</v>
      </c>
      <c r="Y61" s="173">
        <v>1.06</v>
      </c>
      <c r="Z61" s="174">
        <v>1.33</v>
      </c>
      <c r="AA61" s="77">
        <f t="shared" si="128"/>
        <v>9.68</v>
      </c>
      <c r="AB61" s="78">
        <f t="shared" si="129"/>
        <v>9.9499999999999993</v>
      </c>
      <c r="AC61" s="173">
        <v>8.76</v>
      </c>
      <c r="AD61" s="173">
        <v>1.06</v>
      </c>
      <c r="AE61" s="174">
        <v>1.33</v>
      </c>
      <c r="AF61" s="77">
        <f t="shared" si="130"/>
        <v>9.82</v>
      </c>
      <c r="AG61" s="78">
        <f t="shared" si="131"/>
        <v>10.09</v>
      </c>
    </row>
    <row r="62" spans="1:33">
      <c r="A62" s="75"/>
      <c r="B62" s="3" t="s">
        <v>110</v>
      </c>
      <c r="C62" s="81"/>
      <c r="D62" s="175"/>
      <c r="E62" s="175"/>
      <c r="F62" s="175"/>
      <c r="G62" s="77"/>
      <c r="H62" s="78"/>
      <c r="I62" s="175"/>
      <c r="J62" s="175"/>
      <c r="K62" s="175"/>
      <c r="L62" s="77"/>
      <c r="M62" s="78"/>
      <c r="N62" s="175"/>
      <c r="O62" s="175"/>
      <c r="P62" s="175"/>
      <c r="Q62" s="77"/>
      <c r="R62" s="78"/>
      <c r="S62" s="175"/>
      <c r="T62" s="175"/>
      <c r="U62" s="175"/>
      <c r="V62" s="77"/>
      <c r="W62" s="78"/>
      <c r="X62" s="175"/>
      <c r="Y62" s="175"/>
      <c r="Z62" s="175"/>
      <c r="AA62" s="77"/>
      <c r="AB62" s="78"/>
      <c r="AC62" s="175"/>
      <c r="AD62" s="175"/>
      <c r="AE62" s="175"/>
      <c r="AF62" s="77"/>
      <c r="AG62" s="78"/>
    </row>
    <row r="63" spans="1:33" ht="16.5">
      <c r="A63" s="75"/>
      <c r="B63" s="3" t="s">
        <v>111</v>
      </c>
      <c r="C63" s="81" t="s">
        <v>130</v>
      </c>
      <c r="D63" s="173">
        <v>32.32</v>
      </c>
      <c r="E63" s="173">
        <v>11.03</v>
      </c>
      <c r="F63" s="174">
        <v>13.79</v>
      </c>
      <c r="G63" s="77">
        <f t="shared" ref="G63:G66" si="132">D63+E63</f>
        <v>43.35</v>
      </c>
      <c r="H63" s="78">
        <f t="shared" ref="H63:H66" si="133">D63+F63</f>
        <v>46.11</v>
      </c>
      <c r="I63" s="173">
        <v>32.729999999999997</v>
      </c>
      <c r="J63" s="173">
        <v>11.03</v>
      </c>
      <c r="K63" s="174">
        <v>13.79</v>
      </c>
      <c r="L63" s="77">
        <f t="shared" ref="L63:L66" si="134">I63+J63</f>
        <v>43.76</v>
      </c>
      <c r="M63" s="78">
        <f t="shared" ref="M63:M66" si="135">I63+K63</f>
        <v>46.519999999999996</v>
      </c>
      <c r="N63" s="173">
        <v>33.130000000000003</v>
      </c>
      <c r="O63" s="173">
        <v>11.03</v>
      </c>
      <c r="P63" s="174">
        <v>13.79</v>
      </c>
      <c r="Q63" s="77">
        <f t="shared" ref="Q63:Q66" si="136">N63+O63</f>
        <v>44.160000000000004</v>
      </c>
      <c r="R63" s="78">
        <f t="shared" ref="R63:R66" si="137">N63+P63</f>
        <v>46.92</v>
      </c>
      <c r="S63" s="173">
        <v>33.53</v>
      </c>
      <c r="T63" s="173">
        <v>11.03</v>
      </c>
      <c r="U63" s="174">
        <v>13.79</v>
      </c>
      <c r="V63" s="77">
        <f t="shared" ref="V63:V66" si="138">S63+T63</f>
        <v>44.56</v>
      </c>
      <c r="W63" s="78">
        <f t="shared" ref="W63:W66" si="139">S63+U63</f>
        <v>47.32</v>
      </c>
      <c r="X63" s="173">
        <v>33.93</v>
      </c>
      <c r="Y63" s="173">
        <v>11.03</v>
      </c>
      <c r="Z63" s="174">
        <v>13.79</v>
      </c>
      <c r="AA63" s="77">
        <f t="shared" ref="AA63:AA66" si="140">X63+Y63</f>
        <v>44.96</v>
      </c>
      <c r="AB63" s="78">
        <f t="shared" ref="AB63:AB66" si="141">X63+Z63</f>
        <v>47.72</v>
      </c>
      <c r="AC63" s="173">
        <v>34.340000000000003</v>
      </c>
      <c r="AD63" s="173">
        <v>11.03</v>
      </c>
      <c r="AE63" s="174">
        <v>13.79</v>
      </c>
      <c r="AF63" s="77">
        <f t="shared" ref="AF63:AF66" si="142">AC63+AD63</f>
        <v>45.370000000000005</v>
      </c>
      <c r="AG63" s="78">
        <f t="shared" ref="AG63:AG66" si="143">AC63+AE63</f>
        <v>48.13</v>
      </c>
    </row>
    <row r="64" spans="1:33" ht="16.5">
      <c r="A64" s="75"/>
      <c r="B64" s="3" t="s">
        <v>112</v>
      </c>
      <c r="C64" s="81" t="s">
        <v>130</v>
      </c>
      <c r="D64" s="173">
        <v>40.4</v>
      </c>
      <c r="E64" s="173">
        <v>5.29</v>
      </c>
      <c r="F64" s="174">
        <v>6.61</v>
      </c>
      <c r="G64" s="77">
        <f t="shared" si="132"/>
        <v>45.69</v>
      </c>
      <c r="H64" s="78">
        <f t="shared" si="133"/>
        <v>47.01</v>
      </c>
      <c r="I64" s="173">
        <v>41.07</v>
      </c>
      <c r="J64" s="173">
        <v>5.29</v>
      </c>
      <c r="K64" s="174">
        <v>6.61</v>
      </c>
      <c r="L64" s="77">
        <f t="shared" si="134"/>
        <v>46.36</v>
      </c>
      <c r="M64" s="78">
        <f t="shared" si="135"/>
        <v>47.68</v>
      </c>
      <c r="N64" s="173">
        <v>41.75</v>
      </c>
      <c r="O64" s="173">
        <v>5.29</v>
      </c>
      <c r="P64" s="174">
        <v>6.61</v>
      </c>
      <c r="Q64" s="77">
        <f t="shared" si="136"/>
        <v>47.04</v>
      </c>
      <c r="R64" s="78">
        <f t="shared" si="137"/>
        <v>48.36</v>
      </c>
      <c r="S64" s="173">
        <v>42.42</v>
      </c>
      <c r="T64" s="173">
        <v>5.29</v>
      </c>
      <c r="U64" s="174">
        <v>6.61</v>
      </c>
      <c r="V64" s="77">
        <f t="shared" si="138"/>
        <v>47.71</v>
      </c>
      <c r="W64" s="78">
        <f t="shared" si="139"/>
        <v>49.03</v>
      </c>
      <c r="X64" s="173">
        <v>43.1</v>
      </c>
      <c r="Y64" s="173">
        <v>5.29</v>
      </c>
      <c r="Z64" s="174">
        <v>6.61</v>
      </c>
      <c r="AA64" s="77">
        <f t="shared" si="140"/>
        <v>48.39</v>
      </c>
      <c r="AB64" s="78">
        <f t="shared" si="141"/>
        <v>49.71</v>
      </c>
      <c r="AC64" s="173">
        <v>43.78</v>
      </c>
      <c r="AD64" s="173">
        <v>5.29</v>
      </c>
      <c r="AE64" s="174">
        <v>6.61</v>
      </c>
      <c r="AF64" s="77">
        <f t="shared" si="142"/>
        <v>49.07</v>
      </c>
      <c r="AG64" s="78">
        <f t="shared" si="143"/>
        <v>50.39</v>
      </c>
    </row>
    <row r="65" spans="1:33" ht="16.5">
      <c r="A65" s="75"/>
      <c r="B65" s="6" t="s">
        <v>113</v>
      </c>
      <c r="C65" s="81" t="s">
        <v>130</v>
      </c>
      <c r="D65" s="173">
        <v>35.56</v>
      </c>
      <c r="E65" s="173">
        <v>11.03</v>
      </c>
      <c r="F65" s="174">
        <v>13.79</v>
      </c>
      <c r="G65" s="77">
        <f t="shared" si="132"/>
        <v>46.59</v>
      </c>
      <c r="H65" s="78">
        <f t="shared" si="133"/>
        <v>49.35</v>
      </c>
      <c r="I65" s="173">
        <v>36</v>
      </c>
      <c r="J65" s="173">
        <v>11.03</v>
      </c>
      <c r="K65" s="174">
        <v>13.79</v>
      </c>
      <c r="L65" s="77">
        <f t="shared" si="134"/>
        <v>47.03</v>
      </c>
      <c r="M65" s="78">
        <f t="shared" si="135"/>
        <v>49.79</v>
      </c>
      <c r="N65" s="173">
        <v>36.44</v>
      </c>
      <c r="O65" s="173">
        <v>11.03</v>
      </c>
      <c r="P65" s="174">
        <v>13.79</v>
      </c>
      <c r="Q65" s="77">
        <f t="shared" si="136"/>
        <v>47.47</v>
      </c>
      <c r="R65" s="78">
        <f t="shared" si="137"/>
        <v>50.23</v>
      </c>
      <c r="S65" s="173">
        <v>36.89</v>
      </c>
      <c r="T65" s="173">
        <v>11.03</v>
      </c>
      <c r="U65" s="174">
        <v>13.79</v>
      </c>
      <c r="V65" s="77">
        <f t="shared" si="138"/>
        <v>47.92</v>
      </c>
      <c r="W65" s="78">
        <f t="shared" si="139"/>
        <v>50.68</v>
      </c>
      <c r="X65" s="173">
        <v>37.33</v>
      </c>
      <c r="Y65" s="173">
        <v>11.03</v>
      </c>
      <c r="Z65" s="174">
        <v>13.79</v>
      </c>
      <c r="AA65" s="77">
        <f t="shared" si="140"/>
        <v>48.36</v>
      </c>
      <c r="AB65" s="78">
        <f t="shared" si="141"/>
        <v>51.12</v>
      </c>
      <c r="AC65" s="173">
        <v>37.770000000000003</v>
      </c>
      <c r="AD65" s="173">
        <v>11.03</v>
      </c>
      <c r="AE65" s="174">
        <v>13.79</v>
      </c>
      <c r="AF65" s="77">
        <f t="shared" si="142"/>
        <v>48.800000000000004</v>
      </c>
      <c r="AG65" s="78">
        <f t="shared" si="143"/>
        <v>51.56</v>
      </c>
    </row>
    <row r="66" spans="1:33" ht="16.5">
      <c r="A66" s="75"/>
      <c r="B66" s="3" t="s">
        <v>114</v>
      </c>
      <c r="C66" s="81" t="s">
        <v>130</v>
      </c>
      <c r="D66" s="173">
        <v>40.4</v>
      </c>
      <c r="E66" s="173">
        <v>5.29</v>
      </c>
      <c r="F66" s="174">
        <v>6.61</v>
      </c>
      <c r="G66" s="77">
        <f t="shared" si="132"/>
        <v>45.69</v>
      </c>
      <c r="H66" s="78">
        <f t="shared" si="133"/>
        <v>47.01</v>
      </c>
      <c r="I66" s="173">
        <v>41.07</v>
      </c>
      <c r="J66" s="173">
        <v>5.29</v>
      </c>
      <c r="K66" s="174">
        <v>6.61</v>
      </c>
      <c r="L66" s="77">
        <f t="shared" si="134"/>
        <v>46.36</v>
      </c>
      <c r="M66" s="78">
        <f t="shared" si="135"/>
        <v>47.68</v>
      </c>
      <c r="N66" s="173">
        <v>41.75</v>
      </c>
      <c r="O66" s="173">
        <v>5.29</v>
      </c>
      <c r="P66" s="174">
        <v>6.61</v>
      </c>
      <c r="Q66" s="77">
        <f t="shared" si="136"/>
        <v>47.04</v>
      </c>
      <c r="R66" s="78">
        <f t="shared" si="137"/>
        <v>48.36</v>
      </c>
      <c r="S66" s="173">
        <v>42.42</v>
      </c>
      <c r="T66" s="173">
        <v>5.29</v>
      </c>
      <c r="U66" s="174">
        <v>6.61</v>
      </c>
      <c r="V66" s="77">
        <f t="shared" si="138"/>
        <v>47.71</v>
      </c>
      <c r="W66" s="78">
        <f t="shared" si="139"/>
        <v>49.03</v>
      </c>
      <c r="X66" s="173">
        <v>43.1</v>
      </c>
      <c r="Y66" s="173">
        <v>5.29</v>
      </c>
      <c r="Z66" s="174">
        <v>6.61</v>
      </c>
      <c r="AA66" s="77">
        <f t="shared" si="140"/>
        <v>48.39</v>
      </c>
      <c r="AB66" s="78">
        <f t="shared" si="141"/>
        <v>49.71</v>
      </c>
      <c r="AC66" s="173">
        <v>43.78</v>
      </c>
      <c r="AD66" s="173">
        <v>5.29</v>
      </c>
      <c r="AE66" s="174">
        <v>6.61</v>
      </c>
      <c r="AF66" s="77">
        <f t="shared" si="142"/>
        <v>49.07</v>
      </c>
      <c r="AG66" s="78">
        <f t="shared" si="143"/>
        <v>50.39</v>
      </c>
    </row>
    <row r="67" spans="1:33">
      <c r="A67" s="75"/>
      <c r="B67" s="3" t="s">
        <v>115</v>
      </c>
      <c r="C67" s="81"/>
      <c r="D67" s="175"/>
      <c r="E67" s="175"/>
      <c r="F67" s="175"/>
      <c r="G67" s="77"/>
      <c r="H67" s="78"/>
      <c r="I67" s="175"/>
      <c r="J67" s="175"/>
      <c r="K67" s="175"/>
      <c r="L67" s="77"/>
      <c r="M67" s="78"/>
      <c r="N67" s="175"/>
      <c r="O67" s="175"/>
      <c r="P67" s="175"/>
      <c r="Q67" s="77"/>
      <c r="R67" s="78"/>
      <c r="S67" s="175"/>
      <c r="T67" s="175"/>
      <c r="U67" s="175"/>
      <c r="V67" s="77"/>
      <c r="W67" s="78"/>
      <c r="X67" s="175"/>
      <c r="Y67" s="175"/>
      <c r="Z67" s="175"/>
      <c r="AA67" s="77"/>
      <c r="AB67" s="78"/>
      <c r="AC67" s="175"/>
      <c r="AD67" s="175"/>
      <c r="AE67" s="175"/>
      <c r="AF67" s="77"/>
      <c r="AG67" s="78"/>
    </row>
    <row r="68" spans="1:33" ht="16.5">
      <c r="A68" s="75"/>
      <c r="B68" s="7" t="s">
        <v>116</v>
      </c>
      <c r="C68" s="81" t="s">
        <v>132</v>
      </c>
      <c r="D68" s="173">
        <v>22.75</v>
      </c>
      <c r="E68" s="173">
        <v>5.92</v>
      </c>
      <c r="F68" s="174">
        <v>7.4</v>
      </c>
      <c r="G68" s="77">
        <f t="shared" ref="G68:G73" si="144">D68+E68</f>
        <v>28.67</v>
      </c>
      <c r="H68" s="78">
        <f t="shared" ref="H68:H73" si="145">D68+F68</f>
        <v>30.15</v>
      </c>
      <c r="I68" s="173">
        <v>22.89</v>
      </c>
      <c r="J68" s="173">
        <v>5.92</v>
      </c>
      <c r="K68" s="174">
        <v>7.4</v>
      </c>
      <c r="L68" s="77">
        <f t="shared" ref="L68:L73" si="146">I68+J68</f>
        <v>28.810000000000002</v>
      </c>
      <c r="M68" s="78">
        <f t="shared" ref="M68:M73" si="147">I68+K68</f>
        <v>30.29</v>
      </c>
      <c r="N68" s="173">
        <v>23.03</v>
      </c>
      <c r="O68" s="173">
        <v>5.92</v>
      </c>
      <c r="P68" s="174">
        <v>7.4</v>
      </c>
      <c r="Q68" s="77">
        <f t="shared" ref="Q68:Q73" si="148">N68+O68</f>
        <v>28.950000000000003</v>
      </c>
      <c r="R68" s="78">
        <f t="shared" ref="R68:R73" si="149">N68+P68</f>
        <v>30.43</v>
      </c>
      <c r="S68" s="173">
        <v>23.17</v>
      </c>
      <c r="T68" s="173">
        <v>5.92</v>
      </c>
      <c r="U68" s="174">
        <v>7.4</v>
      </c>
      <c r="V68" s="77">
        <f t="shared" ref="V68:V73" si="150">S68+T68</f>
        <v>29.090000000000003</v>
      </c>
      <c r="W68" s="78">
        <f t="shared" ref="W68:W73" si="151">S68+U68</f>
        <v>30.57</v>
      </c>
      <c r="X68" s="173">
        <v>23.31</v>
      </c>
      <c r="Y68" s="173">
        <v>5.92</v>
      </c>
      <c r="Z68" s="174">
        <v>7.4</v>
      </c>
      <c r="AA68" s="77">
        <f t="shared" ref="AA68:AA73" si="152">X68+Y68</f>
        <v>29.229999999999997</v>
      </c>
      <c r="AB68" s="78">
        <f t="shared" ref="AB68:AB73" si="153">X68+Z68</f>
        <v>30.71</v>
      </c>
      <c r="AC68" s="173">
        <v>23.46</v>
      </c>
      <c r="AD68" s="173">
        <v>5.92</v>
      </c>
      <c r="AE68" s="174">
        <v>7.4</v>
      </c>
      <c r="AF68" s="77">
        <f t="shared" ref="AF68:AF73" si="154">AC68+AD68</f>
        <v>29.380000000000003</v>
      </c>
      <c r="AG68" s="78">
        <f t="shared" ref="AG68:AG73" si="155">AC68+AE68</f>
        <v>30.86</v>
      </c>
    </row>
    <row r="69" spans="1:33" ht="16.5">
      <c r="A69" s="75"/>
      <c r="B69" s="3" t="s">
        <v>117</v>
      </c>
      <c r="C69" s="81" t="s">
        <v>132</v>
      </c>
      <c r="D69" s="173">
        <v>28.43</v>
      </c>
      <c r="E69" s="173">
        <v>7.39</v>
      </c>
      <c r="F69" s="174">
        <v>9.24</v>
      </c>
      <c r="G69" s="77">
        <f t="shared" si="144"/>
        <v>35.82</v>
      </c>
      <c r="H69" s="78">
        <f t="shared" si="145"/>
        <v>37.67</v>
      </c>
      <c r="I69" s="173">
        <v>28.61</v>
      </c>
      <c r="J69" s="173">
        <v>7.39</v>
      </c>
      <c r="K69" s="174">
        <v>9.24</v>
      </c>
      <c r="L69" s="77">
        <f t="shared" si="146"/>
        <v>36</v>
      </c>
      <c r="M69" s="78">
        <f t="shared" si="147"/>
        <v>37.85</v>
      </c>
      <c r="N69" s="173">
        <v>28.79</v>
      </c>
      <c r="O69" s="173">
        <v>7.39</v>
      </c>
      <c r="P69" s="174">
        <v>9.24</v>
      </c>
      <c r="Q69" s="77">
        <f t="shared" si="148"/>
        <v>36.18</v>
      </c>
      <c r="R69" s="78">
        <f t="shared" si="149"/>
        <v>38.03</v>
      </c>
      <c r="S69" s="173">
        <v>28.96</v>
      </c>
      <c r="T69" s="173">
        <v>7.39</v>
      </c>
      <c r="U69" s="174">
        <v>9.24</v>
      </c>
      <c r="V69" s="77">
        <f t="shared" si="150"/>
        <v>36.35</v>
      </c>
      <c r="W69" s="78">
        <f t="shared" si="151"/>
        <v>38.200000000000003</v>
      </c>
      <c r="X69" s="173">
        <v>29.14</v>
      </c>
      <c r="Y69" s="173">
        <v>7.39</v>
      </c>
      <c r="Z69" s="174">
        <v>9.24</v>
      </c>
      <c r="AA69" s="77">
        <f t="shared" si="152"/>
        <v>36.53</v>
      </c>
      <c r="AB69" s="78">
        <f t="shared" si="153"/>
        <v>38.380000000000003</v>
      </c>
      <c r="AC69" s="173">
        <v>29.32</v>
      </c>
      <c r="AD69" s="173">
        <v>7.39</v>
      </c>
      <c r="AE69" s="174">
        <v>9.24</v>
      </c>
      <c r="AF69" s="77">
        <f t="shared" si="154"/>
        <v>36.71</v>
      </c>
      <c r="AG69" s="78">
        <f t="shared" si="155"/>
        <v>38.56</v>
      </c>
    </row>
    <row r="70" spans="1:33" ht="16.5">
      <c r="A70" s="75"/>
      <c r="B70" s="3" t="s">
        <v>118</v>
      </c>
      <c r="C70" s="81" t="s">
        <v>132</v>
      </c>
      <c r="D70" s="173">
        <v>37.909999999999997</v>
      </c>
      <c r="E70" s="173">
        <v>9.86</v>
      </c>
      <c r="F70" s="174">
        <v>12.33</v>
      </c>
      <c r="G70" s="77">
        <f t="shared" si="144"/>
        <v>47.769999999999996</v>
      </c>
      <c r="H70" s="78">
        <f t="shared" si="145"/>
        <v>50.239999999999995</v>
      </c>
      <c r="I70" s="173">
        <v>38.15</v>
      </c>
      <c r="J70" s="173">
        <v>9.86</v>
      </c>
      <c r="K70" s="174">
        <v>12.33</v>
      </c>
      <c r="L70" s="77">
        <f t="shared" si="146"/>
        <v>48.01</v>
      </c>
      <c r="M70" s="78">
        <f t="shared" si="147"/>
        <v>50.48</v>
      </c>
      <c r="N70" s="173">
        <v>38.380000000000003</v>
      </c>
      <c r="O70" s="173">
        <v>9.86</v>
      </c>
      <c r="P70" s="174">
        <v>12.33</v>
      </c>
      <c r="Q70" s="77">
        <f t="shared" si="148"/>
        <v>48.24</v>
      </c>
      <c r="R70" s="78">
        <f t="shared" si="149"/>
        <v>50.71</v>
      </c>
      <c r="S70" s="173">
        <v>38.619999999999997</v>
      </c>
      <c r="T70" s="173">
        <v>9.86</v>
      </c>
      <c r="U70" s="174">
        <v>12.33</v>
      </c>
      <c r="V70" s="77">
        <f t="shared" si="150"/>
        <v>48.48</v>
      </c>
      <c r="W70" s="78">
        <f t="shared" si="151"/>
        <v>50.949999999999996</v>
      </c>
      <c r="X70" s="173">
        <v>38.86</v>
      </c>
      <c r="Y70" s="173">
        <v>9.86</v>
      </c>
      <c r="Z70" s="174">
        <v>12.33</v>
      </c>
      <c r="AA70" s="77">
        <f t="shared" si="152"/>
        <v>48.72</v>
      </c>
      <c r="AB70" s="78">
        <f t="shared" si="153"/>
        <v>51.19</v>
      </c>
      <c r="AC70" s="173">
        <v>39.090000000000003</v>
      </c>
      <c r="AD70" s="173">
        <v>9.86</v>
      </c>
      <c r="AE70" s="174">
        <v>12.33</v>
      </c>
      <c r="AF70" s="77">
        <f t="shared" si="154"/>
        <v>48.95</v>
      </c>
      <c r="AG70" s="78">
        <f t="shared" si="155"/>
        <v>51.42</v>
      </c>
    </row>
    <row r="71" spans="1:33" ht="16.5">
      <c r="A71" s="75"/>
      <c r="B71" s="3" t="s">
        <v>119</v>
      </c>
      <c r="C71" s="81" t="s">
        <v>132</v>
      </c>
      <c r="D71" s="173">
        <v>45.49</v>
      </c>
      <c r="E71" s="173">
        <v>11.83</v>
      </c>
      <c r="F71" s="174">
        <v>14.79</v>
      </c>
      <c r="G71" s="77">
        <f t="shared" si="144"/>
        <v>57.32</v>
      </c>
      <c r="H71" s="78">
        <f t="shared" si="145"/>
        <v>60.28</v>
      </c>
      <c r="I71" s="173">
        <v>45.77</v>
      </c>
      <c r="J71" s="173">
        <v>11.83</v>
      </c>
      <c r="K71" s="174">
        <v>14.79</v>
      </c>
      <c r="L71" s="77">
        <f t="shared" si="146"/>
        <v>57.6</v>
      </c>
      <c r="M71" s="78">
        <f t="shared" si="147"/>
        <v>60.56</v>
      </c>
      <c r="N71" s="173">
        <v>46.06</v>
      </c>
      <c r="O71" s="173">
        <v>11.83</v>
      </c>
      <c r="P71" s="174">
        <v>14.79</v>
      </c>
      <c r="Q71" s="77">
        <f t="shared" si="148"/>
        <v>57.89</v>
      </c>
      <c r="R71" s="78">
        <f t="shared" si="149"/>
        <v>60.85</v>
      </c>
      <c r="S71" s="173">
        <v>46.34</v>
      </c>
      <c r="T71" s="173">
        <v>11.83</v>
      </c>
      <c r="U71" s="174">
        <v>14.79</v>
      </c>
      <c r="V71" s="77">
        <f t="shared" si="150"/>
        <v>58.17</v>
      </c>
      <c r="W71" s="78">
        <f t="shared" si="151"/>
        <v>61.13</v>
      </c>
      <c r="X71" s="173">
        <v>46.63</v>
      </c>
      <c r="Y71" s="173">
        <v>11.83</v>
      </c>
      <c r="Z71" s="174">
        <v>14.79</v>
      </c>
      <c r="AA71" s="77">
        <f t="shared" si="152"/>
        <v>58.46</v>
      </c>
      <c r="AB71" s="78">
        <f t="shared" si="153"/>
        <v>61.42</v>
      </c>
      <c r="AC71" s="173">
        <v>46.91</v>
      </c>
      <c r="AD71" s="173">
        <v>11.83</v>
      </c>
      <c r="AE71" s="174">
        <v>14.79</v>
      </c>
      <c r="AF71" s="77">
        <f t="shared" si="154"/>
        <v>58.739999999999995</v>
      </c>
      <c r="AG71" s="78">
        <f t="shared" si="155"/>
        <v>61.699999999999996</v>
      </c>
    </row>
    <row r="72" spans="1:33" ht="16.5">
      <c r="A72" s="75"/>
      <c r="B72" s="3" t="s">
        <v>120</v>
      </c>
      <c r="C72" s="81" t="s">
        <v>132</v>
      </c>
      <c r="D72" s="173">
        <v>10.1</v>
      </c>
      <c r="E72" s="173">
        <v>2.0699999999999998</v>
      </c>
      <c r="F72" s="174">
        <v>2.59</v>
      </c>
      <c r="G72" s="77">
        <f t="shared" si="144"/>
        <v>12.17</v>
      </c>
      <c r="H72" s="78">
        <f t="shared" si="145"/>
        <v>12.69</v>
      </c>
      <c r="I72" s="173">
        <v>10.27</v>
      </c>
      <c r="J72" s="173">
        <v>2.0699999999999998</v>
      </c>
      <c r="K72" s="174">
        <v>2.59</v>
      </c>
      <c r="L72" s="77">
        <f t="shared" si="146"/>
        <v>12.34</v>
      </c>
      <c r="M72" s="78">
        <f t="shared" si="147"/>
        <v>12.86</v>
      </c>
      <c r="N72" s="173">
        <v>10.45</v>
      </c>
      <c r="O72" s="173">
        <v>2.0699999999999998</v>
      </c>
      <c r="P72" s="174">
        <v>2.59</v>
      </c>
      <c r="Q72" s="77">
        <f t="shared" si="148"/>
        <v>12.52</v>
      </c>
      <c r="R72" s="78">
        <f t="shared" si="149"/>
        <v>13.04</v>
      </c>
      <c r="S72" s="173">
        <v>10.62</v>
      </c>
      <c r="T72" s="173">
        <v>2.0699999999999998</v>
      </c>
      <c r="U72" s="174">
        <v>2.59</v>
      </c>
      <c r="V72" s="77">
        <f t="shared" si="150"/>
        <v>12.69</v>
      </c>
      <c r="W72" s="78">
        <f t="shared" si="151"/>
        <v>13.209999999999999</v>
      </c>
      <c r="X72" s="173">
        <v>10.79</v>
      </c>
      <c r="Y72" s="173">
        <v>2.0699999999999998</v>
      </c>
      <c r="Z72" s="174">
        <v>2.59</v>
      </c>
      <c r="AA72" s="77">
        <f t="shared" si="152"/>
        <v>12.86</v>
      </c>
      <c r="AB72" s="78">
        <f t="shared" si="153"/>
        <v>13.379999999999999</v>
      </c>
      <c r="AC72" s="173">
        <v>10.96</v>
      </c>
      <c r="AD72" s="173">
        <v>2.0699999999999998</v>
      </c>
      <c r="AE72" s="174">
        <v>2.59</v>
      </c>
      <c r="AF72" s="77">
        <f t="shared" si="154"/>
        <v>13.030000000000001</v>
      </c>
      <c r="AG72" s="78">
        <f t="shared" si="155"/>
        <v>13.55</v>
      </c>
    </row>
    <row r="73" spans="1:33" ht="16.5">
      <c r="A73" s="75"/>
      <c r="B73" s="3" t="s">
        <v>121</v>
      </c>
      <c r="C73" s="81" t="s">
        <v>132</v>
      </c>
      <c r="D73" s="173">
        <v>2.31</v>
      </c>
      <c r="E73" s="173">
        <v>0.39</v>
      </c>
      <c r="F73" s="174">
        <v>0.49</v>
      </c>
      <c r="G73" s="77">
        <f t="shared" si="144"/>
        <v>2.7</v>
      </c>
      <c r="H73" s="78">
        <f t="shared" si="145"/>
        <v>2.8</v>
      </c>
      <c r="I73" s="173">
        <v>2.36</v>
      </c>
      <c r="J73" s="173">
        <v>0.39</v>
      </c>
      <c r="K73" s="174">
        <v>0.49</v>
      </c>
      <c r="L73" s="77">
        <f t="shared" si="146"/>
        <v>2.75</v>
      </c>
      <c r="M73" s="78">
        <f t="shared" si="147"/>
        <v>2.8499999999999996</v>
      </c>
      <c r="N73" s="173">
        <v>2.4</v>
      </c>
      <c r="O73" s="173">
        <v>0.39</v>
      </c>
      <c r="P73" s="174">
        <v>0.49</v>
      </c>
      <c r="Q73" s="77">
        <f t="shared" si="148"/>
        <v>2.79</v>
      </c>
      <c r="R73" s="78">
        <f t="shared" si="149"/>
        <v>2.8899999999999997</v>
      </c>
      <c r="S73" s="173">
        <v>2.4500000000000002</v>
      </c>
      <c r="T73" s="173">
        <v>0.39</v>
      </c>
      <c r="U73" s="174">
        <v>0.49</v>
      </c>
      <c r="V73" s="77">
        <f t="shared" si="150"/>
        <v>2.8400000000000003</v>
      </c>
      <c r="W73" s="78">
        <f t="shared" si="151"/>
        <v>2.9400000000000004</v>
      </c>
      <c r="X73" s="173">
        <v>2.4900000000000002</v>
      </c>
      <c r="Y73" s="173">
        <v>0.39</v>
      </c>
      <c r="Z73" s="174">
        <v>0.49</v>
      </c>
      <c r="AA73" s="77">
        <f t="shared" si="152"/>
        <v>2.8800000000000003</v>
      </c>
      <c r="AB73" s="78">
        <f t="shared" si="153"/>
        <v>2.9800000000000004</v>
      </c>
      <c r="AC73" s="173">
        <v>2.5299999999999998</v>
      </c>
      <c r="AD73" s="173">
        <v>0.39</v>
      </c>
      <c r="AE73" s="174">
        <v>0.49</v>
      </c>
      <c r="AF73" s="77">
        <f t="shared" si="154"/>
        <v>2.92</v>
      </c>
      <c r="AG73" s="78">
        <f t="shared" si="155"/>
        <v>3.0199999999999996</v>
      </c>
    </row>
    <row r="74" spans="1:33">
      <c r="A74" s="75"/>
      <c r="B74" s="7" t="s">
        <v>122</v>
      </c>
      <c r="C74" s="81"/>
      <c r="D74" s="175"/>
      <c r="E74" s="175"/>
      <c r="F74" s="175"/>
      <c r="G74" s="77"/>
      <c r="H74" s="78"/>
      <c r="I74" s="175"/>
      <c r="J74" s="175"/>
      <c r="K74" s="175"/>
      <c r="L74" s="77"/>
      <c r="M74" s="78"/>
      <c r="N74" s="175"/>
      <c r="O74" s="175"/>
      <c r="P74" s="175"/>
      <c r="Q74" s="77"/>
      <c r="R74" s="78"/>
      <c r="S74" s="175"/>
      <c r="T74" s="175"/>
      <c r="U74" s="175"/>
      <c r="V74" s="77"/>
      <c r="W74" s="78"/>
      <c r="X74" s="175"/>
      <c r="Y74" s="175"/>
      <c r="Z74" s="175"/>
      <c r="AA74" s="77"/>
      <c r="AB74" s="78"/>
      <c r="AC74" s="175"/>
      <c r="AD74" s="175"/>
      <c r="AE74" s="175"/>
      <c r="AF74" s="77"/>
      <c r="AG74" s="78"/>
    </row>
    <row r="75" spans="1:33" ht="16.5">
      <c r="A75" s="75"/>
      <c r="B75" s="110" t="s">
        <v>123</v>
      </c>
      <c r="C75" s="81" t="s">
        <v>132</v>
      </c>
      <c r="D75" s="173">
        <v>44.07</v>
      </c>
      <c r="E75" s="173">
        <v>5.86</v>
      </c>
      <c r="F75" s="174">
        <v>7.33</v>
      </c>
      <c r="G75" s="77">
        <f t="shared" ref="G75:G78" si="156">D75+E75</f>
        <v>49.93</v>
      </c>
      <c r="H75" s="78">
        <f t="shared" ref="H75:H78" si="157">D75+F75</f>
        <v>51.4</v>
      </c>
      <c r="I75" s="173">
        <v>44.39</v>
      </c>
      <c r="J75" s="173">
        <v>5.86</v>
      </c>
      <c r="K75" s="174">
        <v>7.33</v>
      </c>
      <c r="L75" s="77">
        <f t="shared" ref="L75:L78" si="158">I75+J75</f>
        <v>50.25</v>
      </c>
      <c r="M75" s="78">
        <f t="shared" ref="M75:M78" si="159">I75+K75</f>
        <v>51.72</v>
      </c>
      <c r="N75" s="173">
        <v>44.71</v>
      </c>
      <c r="O75" s="173">
        <v>5.86</v>
      </c>
      <c r="P75" s="174">
        <v>7.33</v>
      </c>
      <c r="Q75" s="77">
        <f t="shared" ref="Q75:Q78" si="160">N75+O75</f>
        <v>50.57</v>
      </c>
      <c r="R75" s="78">
        <f t="shared" ref="R75:R78" si="161">N75+P75</f>
        <v>52.04</v>
      </c>
      <c r="S75" s="173">
        <v>45.04</v>
      </c>
      <c r="T75" s="173">
        <v>5.86</v>
      </c>
      <c r="U75" s="174">
        <v>7.33</v>
      </c>
      <c r="V75" s="77">
        <f t="shared" ref="V75:V78" si="162">S75+T75</f>
        <v>50.9</v>
      </c>
      <c r="W75" s="78">
        <f t="shared" ref="W75:W78" si="163">S75+U75</f>
        <v>52.37</v>
      </c>
      <c r="X75" s="173">
        <v>45.36</v>
      </c>
      <c r="Y75" s="173">
        <v>5.86</v>
      </c>
      <c r="Z75" s="174">
        <v>7.33</v>
      </c>
      <c r="AA75" s="77">
        <f t="shared" ref="AA75:AA78" si="164">X75+Y75</f>
        <v>51.22</v>
      </c>
      <c r="AB75" s="78">
        <f t="shared" ref="AB75:AB78" si="165">X75+Z75</f>
        <v>52.69</v>
      </c>
      <c r="AC75" s="173">
        <v>45.68</v>
      </c>
      <c r="AD75" s="173">
        <v>5.86</v>
      </c>
      <c r="AE75" s="174">
        <v>7.33</v>
      </c>
      <c r="AF75" s="77">
        <f t="shared" ref="AF75:AF78" si="166">AC75+AD75</f>
        <v>51.54</v>
      </c>
      <c r="AG75" s="78">
        <f t="shared" ref="AG75:AG78" si="167">AC75+AE75</f>
        <v>53.01</v>
      </c>
    </row>
    <row r="76" spans="1:33" ht="16.5">
      <c r="A76" s="75"/>
      <c r="B76" s="110" t="s">
        <v>124</v>
      </c>
      <c r="C76" s="81" t="s">
        <v>132</v>
      </c>
      <c r="D76" s="173">
        <v>60.18</v>
      </c>
      <c r="E76" s="173">
        <v>7.39</v>
      </c>
      <c r="F76" s="174">
        <v>9.24</v>
      </c>
      <c r="G76" s="77">
        <f t="shared" si="156"/>
        <v>67.569999999999993</v>
      </c>
      <c r="H76" s="78">
        <f t="shared" si="157"/>
        <v>69.42</v>
      </c>
      <c r="I76" s="173">
        <v>60.56</v>
      </c>
      <c r="J76" s="173">
        <v>7.39</v>
      </c>
      <c r="K76" s="174">
        <v>9.24</v>
      </c>
      <c r="L76" s="77">
        <f t="shared" si="158"/>
        <v>67.95</v>
      </c>
      <c r="M76" s="78">
        <f t="shared" si="159"/>
        <v>69.8</v>
      </c>
      <c r="N76" s="173">
        <v>60.94</v>
      </c>
      <c r="O76" s="173">
        <v>7.39</v>
      </c>
      <c r="P76" s="174">
        <v>9.24</v>
      </c>
      <c r="Q76" s="77">
        <f t="shared" si="160"/>
        <v>68.33</v>
      </c>
      <c r="R76" s="78">
        <f t="shared" si="161"/>
        <v>70.179999999999993</v>
      </c>
      <c r="S76" s="173">
        <v>61.32</v>
      </c>
      <c r="T76" s="173">
        <v>7.39</v>
      </c>
      <c r="U76" s="174">
        <v>9.24</v>
      </c>
      <c r="V76" s="77">
        <f t="shared" si="162"/>
        <v>68.709999999999994</v>
      </c>
      <c r="W76" s="78">
        <f t="shared" si="163"/>
        <v>70.56</v>
      </c>
      <c r="X76" s="173">
        <v>61.71</v>
      </c>
      <c r="Y76" s="173">
        <v>7.39</v>
      </c>
      <c r="Z76" s="174">
        <v>9.24</v>
      </c>
      <c r="AA76" s="77">
        <f t="shared" si="164"/>
        <v>69.099999999999994</v>
      </c>
      <c r="AB76" s="78">
        <f t="shared" si="165"/>
        <v>70.95</v>
      </c>
      <c r="AC76" s="173">
        <v>62.09</v>
      </c>
      <c r="AD76" s="173">
        <v>7.39</v>
      </c>
      <c r="AE76" s="174">
        <v>9.24</v>
      </c>
      <c r="AF76" s="77">
        <f t="shared" si="166"/>
        <v>69.48</v>
      </c>
      <c r="AG76" s="78">
        <f t="shared" si="167"/>
        <v>71.33</v>
      </c>
    </row>
    <row r="77" spans="1:33" ht="16.5">
      <c r="A77" s="75"/>
      <c r="B77" s="110" t="s">
        <v>125</v>
      </c>
      <c r="C77" s="81" t="s">
        <v>132</v>
      </c>
      <c r="D77" s="173">
        <v>72.89</v>
      </c>
      <c r="E77" s="173">
        <v>8.11</v>
      </c>
      <c r="F77" s="174">
        <v>10.14</v>
      </c>
      <c r="G77" s="77">
        <f t="shared" si="156"/>
        <v>81</v>
      </c>
      <c r="H77" s="78">
        <f t="shared" si="157"/>
        <v>83.03</v>
      </c>
      <c r="I77" s="173">
        <v>73.36</v>
      </c>
      <c r="J77" s="173">
        <v>8.11</v>
      </c>
      <c r="K77" s="174">
        <v>10.14</v>
      </c>
      <c r="L77" s="77">
        <f t="shared" si="158"/>
        <v>81.47</v>
      </c>
      <c r="M77" s="78">
        <f t="shared" si="159"/>
        <v>83.5</v>
      </c>
      <c r="N77" s="173">
        <v>73.819999999999993</v>
      </c>
      <c r="O77" s="173">
        <v>8.11</v>
      </c>
      <c r="P77" s="174">
        <v>10.14</v>
      </c>
      <c r="Q77" s="77">
        <f t="shared" si="160"/>
        <v>81.929999999999993</v>
      </c>
      <c r="R77" s="78">
        <f t="shared" si="161"/>
        <v>83.96</v>
      </c>
      <c r="S77" s="173">
        <v>74.290000000000006</v>
      </c>
      <c r="T77" s="173">
        <v>8.11</v>
      </c>
      <c r="U77" s="174">
        <v>10.14</v>
      </c>
      <c r="V77" s="77">
        <f t="shared" si="162"/>
        <v>82.4</v>
      </c>
      <c r="W77" s="78">
        <f t="shared" si="163"/>
        <v>84.43</v>
      </c>
      <c r="X77" s="173">
        <v>74.75</v>
      </c>
      <c r="Y77" s="173">
        <v>8.11</v>
      </c>
      <c r="Z77" s="174">
        <v>10.14</v>
      </c>
      <c r="AA77" s="77">
        <f t="shared" si="164"/>
        <v>82.86</v>
      </c>
      <c r="AB77" s="78">
        <f t="shared" si="165"/>
        <v>84.89</v>
      </c>
      <c r="AC77" s="173">
        <v>75.22</v>
      </c>
      <c r="AD77" s="173">
        <v>8.11</v>
      </c>
      <c r="AE77" s="174">
        <v>10.14</v>
      </c>
      <c r="AF77" s="77">
        <f t="shared" si="166"/>
        <v>83.33</v>
      </c>
      <c r="AG77" s="78">
        <f t="shared" si="167"/>
        <v>85.36</v>
      </c>
    </row>
    <row r="78" spans="1:33" ht="16.5">
      <c r="A78" s="75"/>
      <c r="B78" s="110" t="s">
        <v>126</v>
      </c>
      <c r="C78" s="81" t="s">
        <v>132</v>
      </c>
      <c r="D78" s="173">
        <v>88.36</v>
      </c>
      <c r="E78" s="173">
        <v>9</v>
      </c>
      <c r="F78" s="174">
        <v>11.25</v>
      </c>
      <c r="G78" s="77">
        <f t="shared" si="156"/>
        <v>97.36</v>
      </c>
      <c r="H78" s="78">
        <f t="shared" si="157"/>
        <v>99.61</v>
      </c>
      <c r="I78" s="173">
        <v>88.93</v>
      </c>
      <c r="J78" s="173">
        <v>9</v>
      </c>
      <c r="K78" s="174">
        <v>11.25</v>
      </c>
      <c r="L78" s="77">
        <f t="shared" si="158"/>
        <v>97.93</v>
      </c>
      <c r="M78" s="78">
        <f t="shared" si="159"/>
        <v>100.18</v>
      </c>
      <c r="N78" s="173">
        <v>89.5</v>
      </c>
      <c r="O78" s="173">
        <v>9</v>
      </c>
      <c r="P78" s="174">
        <v>11.25</v>
      </c>
      <c r="Q78" s="77">
        <f t="shared" si="160"/>
        <v>98.5</v>
      </c>
      <c r="R78" s="78">
        <f t="shared" si="161"/>
        <v>100.75</v>
      </c>
      <c r="S78" s="173">
        <v>90.07</v>
      </c>
      <c r="T78" s="173">
        <v>9</v>
      </c>
      <c r="U78" s="174">
        <v>11.25</v>
      </c>
      <c r="V78" s="77">
        <f t="shared" si="162"/>
        <v>99.07</v>
      </c>
      <c r="W78" s="78">
        <f t="shared" si="163"/>
        <v>101.32</v>
      </c>
      <c r="X78" s="173">
        <v>90.64</v>
      </c>
      <c r="Y78" s="173">
        <v>9</v>
      </c>
      <c r="Z78" s="174">
        <v>11.25</v>
      </c>
      <c r="AA78" s="77">
        <f t="shared" si="164"/>
        <v>99.64</v>
      </c>
      <c r="AB78" s="78">
        <f t="shared" si="165"/>
        <v>101.89</v>
      </c>
      <c r="AC78" s="173">
        <v>91.21</v>
      </c>
      <c r="AD78" s="173">
        <v>9</v>
      </c>
      <c r="AE78" s="174">
        <v>11.25</v>
      </c>
      <c r="AF78" s="77">
        <f t="shared" si="166"/>
        <v>100.21</v>
      </c>
      <c r="AG78" s="78">
        <f t="shared" si="167"/>
        <v>102.46</v>
      </c>
    </row>
    <row r="79" spans="1:33">
      <c r="A79" s="75"/>
      <c r="B79" s="3" t="s">
        <v>127</v>
      </c>
      <c r="C79" s="81"/>
      <c r="D79" s="175"/>
      <c r="E79" s="175"/>
      <c r="F79" s="175"/>
      <c r="G79" s="77"/>
      <c r="H79" s="78"/>
      <c r="I79" s="175"/>
      <c r="J79" s="175"/>
      <c r="K79" s="175"/>
      <c r="L79" s="77"/>
      <c r="M79" s="78"/>
      <c r="N79" s="175"/>
      <c r="O79" s="175"/>
      <c r="P79" s="175"/>
      <c r="Q79" s="77"/>
      <c r="R79" s="78"/>
      <c r="S79" s="175"/>
      <c r="T79" s="175"/>
      <c r="U79" s="175"/>
      <c r="V79" s="77"/>
      <c r="W79" s="78"/>
      <c r="X79" s="175"/>
      <c r="Y79" s="175"/>
      <c r="Z79" s="175"/>
      <c r="AA79" s="77"/>
      <c r="AB79" s="78"/>
      <c r="AC79" s="175"/>
      <c r="AD79" s="175"/>
      <c r="AE79" s="175"/>
      <c r="AF79" s="77"/>
      <c r="AG79" s="78"/>
    </row>
    <row r="80" spans="1:33" ht="16.5">
      <c r="A80" s="75"/>
      <c r="B80" s="110" t="s">
        <v>125</v>
      </c>
      <c r="C80" s="81" t="s">
        <v>12</v>
      </c>
      <c r="D80" s="173">
        <v>10.45</v>
      </c>
      <c r="E80" s="173">
        <v>1.97</v>
      </c>
      <c r="F80" s="174">
        <v>2.46</v>
      </c>
      <c r="G80" s="77">
        <f t="shared" ref="G80:G82" si="168">D80+E80</f>
        <v>12.42</v>
      </c>
      <c r="H80" s="78">
        <f t="shared" ref="H80:H82" si="169">D80+F80</f>
        <v>12.91</v>
      </c>
      <c r="I80" s="173">
        <v>10.64</v>
      </c>
      <c r="J80" s="173">
        <v>1.97</v>
      </c>
      <c r="K80" s="174">
        <v>2.46</v>
      </c>
      <c r="L80" s="77">
        <f t="shared" ref="L80:L82" si="170">I80+J80</f>
        <v>12.610000000000001</v>
      </c>
      <c r="M80" s="78">
        <f t="shared" ref="M80:M82" si="171">I80+K80</f>
        <v>13.100000000000001</v>
      </c>
      <c r="N80" s="173">
        <v>10.83</v>
      </c>
      <c r="O80" s="173">
        <v>1.97</v>
      </c>
      <c r="P80" s="174">
        <v>2.46</v>
      </c>
      <c r="Q80" s="77">
        <f t="shared" ref="Q80:Q82" si="172">N80+O80</f>
        <v>12.8</v>
      </c>
      <c r="R80" s="78">
        <f t="shared" ref="R80:R82" si="173">N80+P80</f>
        <v>13.29</v>
      </c>
      <c r="S80" s="173">
        <v>11.03</v>
      </c>
      <c r="T80" s="173">
        <v>1.97</v>
      </c>
      <c r="U80" s="174">
        <v>2.46</v>
      </c>
      <c r="V80" s="77">
        <f t="shared" ref="V80:V82" si="174">S80+T80</f>
        <v>13</v>
      </c>
      <c r="W80" s="78">
        <f t="shared" ref="W80:W82" si="175">S80+U80</f>
        <v>13.489999999999998</v>
      </c>
      <c r="X80" s="173">
        <v>11.22</v>
      </c>
      <c r="Y80" s="173">
        <v>1.97</v>
      </c>
      <c r="Z80" s="174">
        <v>2.46</v>
      </c>
      <c r="AA80" s="77">
        <f t="shared" ref="AA80:AA82" si="176">X80+Y80</f>
        <v>13.190000000000001</v>
      </c>
      <c r="AB80" s="78">
        <f t="shared" ref="AB80:AB82" si="177">X80+Z80</f>
        <v>13.68</v>
      </c>
      <c r="AC80" s="173">
        <v>11.42</v>
      </c>
      <c r="AD80" s="173">
        <v>1.97</v>
      </c>
      <c r="AE80" s="174">
        <v>2.46</v>
      </c>
      <c r="AF80" s="77">
        <f t="shared" ref="AF80:AF82" si="178">AC80+AD80</f>
        <v>13.39</v>
      </c>
      <c r="AG80" s="78">
        <f t="shared" ref="AG80:AG82" si="179">AC80+AE80</f>
        <v>13.879999999999999</v>
      </c>
    </row>
    <row r="81" spans="1:33" ht="17.25" thickBot="1">
      <c r="A81" s="115"/>
      <c r="B81" s="116" t="s">
        <v>128</v>
      </c>
      <c r="C81" s="117" t="s">
        <v>12</v>
      </c>
      <c r="D81" s="173">
        <v>12.19</v>
      </c>
      <c r="E81" s="173">
        <v>2.2999999999999998</v>
      </c>
      <c r="F81" s="174">
        <v>2.88</v>
      </c>
      <c r="G81" s="118">
        <f t="shared" si="168"/>
        <v>14.489999999999998</v>
      </c>
      <c r="H81" s="119">
        <f t="shared" si="169"/>
        <v>15.07</v>
      </c>
      <c r="I81" s="173">
        <v>12.41</v>
      </c>
      <c r="J81" s="173">
        <v>2.2999999999999998</v>
      </c>
      <c r="K81" s="174">
        <v>2.88</v>
      </c>
      <c r="L81" s="118">
        <f t="shared" si="170"/>
        <v>14.71</v>
      </c>
      <c r="M81" s="119">
        <f t="shared" si="171"/>
        <v>15.29</v>
      </c>
      <c r="N81" s="173">
        <v>12.64</v>
      </c>
      <c r="O81" s="173">
        <v>2.2999999999999998</v>
      </c>
      <c r="P81" s="174">
        <v>2.88</v>
      </c>
      <c r="Q81" s="118">
        <f t="shared" si="172"/>
        <v>14.940000000000001</v>
      </c>
      <c r="R81" s="119">
        <f t="shared" si="173"/>
        <v>15.52</v>
      </c>
      <c r="S81" s="173">
        <v>12.87</v>
      </c>
      <c r="T81" s="173">
        <v>2.2999999999999998</v>
      </c>
      <c r="U81" s="174">
        <v>2.88</v>
      </c>
      <c r="V81" s="118">
        <f t="shared" si="174"/>
        <v>15.169999999999998</v>
      </c>
      <c r="W81" s="119">
        <f t="shared" si="175"/>
        <v>15.75</v>
      </c>
      <c r="X81" s="173">
        <v>13.09</v>
      </c>
      <c r="Y81" s="173">
        <v>2.2999999999999998</v>
      </c>
      <c r="Z81" s="174">
        <v>2.88</v>
      </c>
      <c r="AA81" s="118">
        <f t="shared" si="176"/>
        <v>15.39</v>
      </c>
      <c r="AB81" s="119">
        <f t="shared" si="177"/>
        <v>15.969999999999999</v>
      </c>
      <c r="AC81" s="173">
        <v>13.32</v>
      </c>
      <c r="AD81" s="173">
        <v>2.2999999999999998</v>
      </c>
      <c r="AE81" s="174">
        <v>2.88</v>
      </c>
      <c r="AF81" s="118">
        <f t="shared" si="178"/>
        <v>15.620000000000001</v>
      </c>
      <c r="AG81" s="119">
        <f t="shared" si="179"/>
        <v>16.2</v>
      </c>
    </row>
    <row r="82" spans="1:33" ht="31.5">
      <c r="A82" s="120"/>
      <c r="B82" s="121" t="s">
        <v>191</v>
      </c>
      <c r="C82" s="106" t="s">
        <v>193</v>
      </c>
      <c r="D82" s="106">
        <v>19.690000000000001</v>
      </c>
      <c r="E82" s="106">
        <v>2.44</v>
      </c>
      <c r="F82" s="106">
        <v>3.05</v>
      </c>
      <c r="G82" s="106">
        <f t="shared" si="168"/>
        <v>22.130000000000003</v>
      </c>
      <c r="H82" s="106">
        <f t="shared" si="169"/>
        <v>22.740000000000002</v>
      </c>
      <c r="I82" s="106">
        <v>19.829999999999998</v>
      </c>
      <c r="J82" s="106">
        <v>2.44</v>
      </c>
      <c r="K82" s="106">
        <v>3.05</v>
      </c>
      <c r="L82" s="106">
        <f t="shared" si="170"/>
        <v>22.27</v>
      </c>
      <c r="M82" s="106">
        <f t="shared" si="171"/>
        <v>22.88</v>
      </c>
      <c r="N82" s="106">
        <v>19.96</v>
      </c>
      <c r="O82" s="106">
        <v>2.44</v>
      </c>
      <c r="P82" s="106">
        <v>3.05</v>
      </c>
      <c r="Q82" s="106">
        <f t="shared" si="172"/>
        <v>22.400000000000002</v>
      </c>
      <c r="R82" s="106">
        <f t="shared" si="173"/>
        <v>23.01</v>
      </c>
      <c r="S82" s="106">
        <v>20.100000000000001</v>
      </c>
      <c r="T82" s="106">
        <v>2.44</v>
      </c>
      <c r="U82" s="106">
        <v>3.05</v>
      </c>
      <c r="V82" s="106">
        <f t="shared" si="174"/>
        <v>22.540000000000003</v>
      </c>
      <c r="W82" s="106">
        <f t="shared" si="175"/>
        <v>23.150000000000002</v>
      </c>
      <c r="X82" s="106">
        <v>20.239999999999998</v>
      </c>
      <c r="Y82" s="106">
        <v>2.44</v>
      </c>
      <c r="Z82" s="106">
        <v>3.05</v>
      </c>
      <c r="AA82" s="106">
        <f t="shared" si="176"/>
        <v>22.68</v>
      </c>
      <c r="AB82" s="106">
        <f t="shared" si="177"/>
        <v>23.29</v>
      </c>
      <c r="AC82" s="106">
        <v>20.38</v>
      </c>
      <c r="AD82" s="106">
        <v>2.44</v>
      </c>
      <c r="AE82" s="106">
        <v>3.05</v>
      </c>
      <c r="AF82" s="106">
        <f t="shared" si="178"/>
        <v>22.82</v>
      </c>
      <c r="AG82" s="106">
        <f t="shared" si="179"/>
        <v>23.43</v>
      </c>
    </row>
  </sheetData>
  <mergeCells count="18">
    <mergeCell ref="AC2:AG2"/>
    <mergeCell ref="AD3:AE3"/>
    <mergeCell ref="AF3:AG3"/>
    <mergeCell ref="I2:M2"/>
    <mergeCell ref="N2:R2"/>
    <mergeCell ref="S2:W2"/>
    <mergeCell ref="J3:K3"/>
    <mergeCell ref="L3:M3"/>
    <mergeCell ref="O3:P3"/>
    <mergeCell ref="Q3:R3"/>
    <mergeCell ref="T3:U3"/>
    <mergeCell ref="V3:W3"/>
    <mergeCell ref="D2:H2"/>
    <mergeCell ref="E3:F3"/>
    <mergeCell ref="G3:H3"/>
    <mergeCell ref="X2:AB2"/>
    <mergeCell ref="Y3:Z3"/>
    <mergeCell ref="AA3:AB3"/>
  </mergeCells>
  <pageMargins left="0.7" right="0.7" top="0.75" bottom="0.75" header="0.3" footer="0.3"/>
  <pageSetup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P412"/>
  <sheetViews>
    <sheetView zoomScaleNormal="100" workbookViewId="0">
      <selection activeCell="AC11" sqref="AC11"/>
    </sheetView>
  </sheetViews>
  <sheetFormatPr defaultColWidth="4.42578125" defaultRowHeight="15.75"/>
  <cols>
    <col min="1" max="1" width="4.7109375" style="1" bestFit="1" customWidth="1"/>
    <col min="2" max="2" width="4.42578125" style="1" customWidth="1"/>
    <col min="3" max="5" width="4.42578125" style="1"/>
    <col min="6" max="7" width="4.42578125" style="1" customWidth="1"/>
    <col min="8" max="9" width="4.42578125" style="1"/>
    <col min="10" max="10" width="4.42578125" style="1" customWidth="1"/>
    <col min="11" max="15" width="4.42578125" style="1"/>
    <col min="16" max="16" width="4.42578125" style="1" customWidth="1"/>
    <col min="17" max="18" width="4.42578125" style="1"/>
    <col min="19" max="19" width="4.42578125" style="1" customWidth="1"/>
    <col min="20" max="20" width="4.42578125" style="1"/>
    <col min="21" max="23" width="4.42578125" style="1" customWidth="1"/>
    <col min="24" max="25" width="4.42578125" style="1"/>
    <col min="26" max="27" width="4.42578125" style="1" customWidth="1"/>
    <col min="28" max="29" width="4.42578125" style="1"/>
    <col min="30" max="30" width="7" style="1" bestFit="1" customWidth="1"/>
    <col min="31" max="16384" width="4.42578125" style="1"/>
  </cols>
  <sheetData>
    <row r="1" spans="1:30" ht="16.5" thickBot="1">
      <c r="A1" s="8"/>
      <c r="B1" s="307" t="s">
        <v>140</v>
      </c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308"/>
      <c r="U1" s="308"/>
      <c r="V1" s="308"/>
      <c r="W1" s="308"/>
      <c r="AC1" s="431" t="e">
        <f>#REF!</f>
        <v>#REF!</v>
      </c>
      <c r="AD1" s="432"/>
    </row>
    <row r="2" spans="1:30">
      <c r="B2" s="340" t="s">
        <v>138</v>
      </c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  <c r="W2" s="340"/>
    </row>
    <row r="3" spans="1:30">
      <c r="B3" s="8" t="e">
        <f>"ราคา น้ำมันโซล่า ที่ อำเภอเมือง "&amp;$AC$1&amp;" บาท/ลิตร"</f>
        <v>#REF!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308" t="s">
        <v>63</v>
      </c>
      <c r="U3" s="308"/>
      <c r="V3" s="308"/>
      <c r="W3" s="308"/>
    </row>
    <row r="4" spans="1:30">
      <c r="B4" s="381" t="s">
        <v>0</v>
      </c>
      <c r="C4" s="381"/>
      <c r="D4" s="384" t="s">
        <v>56</v>
      </c>
      <c r="E4" s="385"/>
      <c r="F4" s="385"/>
      <c r="G4" s="385"/>
      <c r="H4" s="385"/>
      <c r="I4" s="385"/>
      <c r="J4" s="386"/>
      <c r="K4" s="381" t="s">
        <v>9</v>
      </c>
      <c r="L4" s="381"/>
      <c r="M4" s="383" t="s">
        <v>57</v>
      </c>
      <c r="N4" s="383"/>
      <c r="O4" s="383"/>
      <c r="P4" s="368" t="s">
        <v>61</v>
      </c>
      <c r="Q4" s="368"/>
      <c r="R4" s="368"/>
      <c r="S4" s="368"/>
      <c r="T4" s="368" t="s">
        <v>62</v>
      </c>
      <c r="U4" s="368"/>
      <c r="V4" s="368"/>
      <c r="W4" s="368"/>
    </row>
    <row r="5" spans="1:30">
      <c r="B5" s="381"/>
      <c r="C5" s="381"/>
      <c r="D5" s="387"/>
      <c r="E5" s="388"/>
      <c r="F5" s="388"/>
      <c r="G5" s="388"/>
      <c r="H5" s="388"/>
      <c r="I5" s="388"/>
      <c r="J5" s="389"/>
      <c r="K5" s="381"/>
      <c r="L5" s="381"/>
      <c r="M5" s="369" t="s">
        <v>58</v>
      </c>
      <c r="N5" s="369"/>
      <c r="O5" s="369"/>
      <c r="P5" s="368" t="s">
        <v>59</v>
      </c>
      <c r="Q5" s="368"/>
      <c r="R5" s="382" t="s">
        <v>60</v>
      </c>
      <c r="S5" s="382"/>
      <c r="T5" s="368" t="s">
        <v>59</v>
      </c>
      <c r="U5" s="368"/>
      <c r="V5" s="382" t="s">
        <v>60</v>
      </c>
      <c r="W5" s="382"/>
    </row>
    <row r="6" spans="1:30">
      <c r="B6" s="390">
        <v>1</v>
      </c>
      <c r="C6" s="390"/>
      <c r="D6" s="11" t="s">
        <v>64</v>
      </c>
      <c r="E6" s="12"/>
      <c r="F6" s="12"/>
      <c r="G6" s="12"/>
      <c r="H6" s="12"/>
      <c r="I6" s="12"/>
      <c r="J6" s="13"/>
      <c r="K6" s="390"/>
      <c r="L6" s="390"/>
      <c r="M6" s="390"/>
      <c r="N6" s="390"/>
      <c r="O6" s="390"/>
      <c r="P6" s="391"/>
      <c r="Q6" s="391"/>
      <c r="R6" s="391"/>
      <c r="S6" s="391"/>
      <c r="T6" s="391"/>
      <c r="U6" s="391"/>
      <c r="V6" s="391"/>
      <c r="W6" s="391"/>
    </row>
    <row r="7" spans="1:30">
      <c r="B7" s="325"/>
      <c r="C7" s="325"/>
      <c r="D7" s="14" t="s">
        <v>65</v>
      </c>
      <c r="E7" s="15"/>
      <c r="F7" s="15"/>
      <c r="G7" s="15"/>
      <c r="H7" s="15"/>
      <c r="I7" s="15"/>
      <c r="J7" s="16"/>
      <c r="K7" s="325" t="s">
        <v>68</v>
      </c>
      <c r="L7" s="325"/>
      <c r="M7" s="433" t="e">
        <f>IF($AC$1=23.5,ค่าเสื่อมราคา!D6,IF($AC$1=24.5,ค่าเสื่อมราคา!I6,IF($AC$1=25.5,ค่าเสื่อมราคา!N6,IF($AC$1=26.5,ค่าเสื่อมราคา!S6,IF($AC$1=27.5,ค่าเสื่อมราคา!X6,IF($AC$1=28.5,ค่าเสื่อมราคา!AC6,"ตรวจสอบ"))))))</f>
        <v>#REF!</v>
      </c>
      <c r="N7" s="434"/>
      <c r="O7" s="435"/>
      <c r="P7" s="433" t="e">
        <f>IF($AC$1=23.5,ค่าเสื่อมราคา!E6,IF($AC$1=24.5,ค่าเสื่อมราคา!J6,IF($AC$1=25.5,ค่าเสื่อมราคา!O6,IF($AC$1=26.5,ค่าเสื่อมราคา!P6,IF($AC$1=27.5,ค่าเสื่อมราคา!Y6,IF($AC$1=28.5,ค่าเสื่อมราคา!AD6,"ตรวจสอบ"))))))</f>
        <v>#REF!</v>
      </c>
      <c r="Q7" s="435"/>
      <c r="R7" s="433" t="e">
        <f>IF($AC$1=23.5,ค่าเสื่อมราคา!F6,IF($AC$1=24.5,ค่าเสื่อมราคา!K6,IF($AC$1=25.5,ค่าเสื่อมราคา!P6,IF($AC$1=26.5,ค่าเสื่อมราคา!T6,IF($AC$1=27.5,ค่าเสื่อมราคา!Z6,IF($AC$1=28.5,ค่าเสื่อมราคา!AE6,"ตรวจสอบ"))))))</f>
        <v>#REF!</v>
      </c>
      <c r="S7" s="436"/>
      <c r="T7" s="338" t="e">
        <f>M7+P7</f>
        <v>#REF!</v>
      </c>
      <c r="U7" s="325"/>
      <c r="V7" s="338" t="e">
        <f>M7+R7</f>
        <v>#REF!</v>
      </c>
      <c r="W7" s="325"/>
    </row>
    <row r="8" spans="1:30">
      <c r="B8" s="325"/>
      <c r="C8" s="325"/>
      <c r="D8" s="14" t="s">
        <v>66</v>
      </c>
      <c r="E8" s="15"/>
      <c r="F8" s="15"/>
      <c r="G8" s="15"/>
      <c r="H8" s="15"/>
      <c r="I8" s="15"/>
      <c r="J8" s="16"/>
      <c r="K8" s="325" t="s">
        <v>68</v>
      </c>
      <c r="L8" s="325"/>
      <c r="M8" s="433" t="e">
        <f>IF($AC$1=23.5,ค่าเสื่อมราคา!D7,IF($AC$1=24.5,ค่าเสื่อมราคา!I7,IF($AC$1=25.5,ค่าเสื่อมราคา!N7,IF($AC$1=26.5,ค่าเสื่อมราคา!S7,IF($AC$1=27.5,ค่าเสื่อมราคา!X7,IF($AC$1=28.5,ค่าเสื่อมราคา!AC7,"ตรวจสอบ"))))))</f>
        <v>#REF!</v>
      </c>
      <c r="N8" s="434"/>
      <c r="O8" s="435"/>
      <c r="P8" s="433" t="e">
        <f>IF($AC$1=23.5,ค่าเสื่อมราคา!E7,IF($AC$1=24.5,ค่าเสื่อมราคา!J7,IF($AC$1=25.5,ค่าเสื่อมราคา!O7,IF($AC$1=26.5,ค่าเสื่อมราคา!P7,IF($AC$1=27.5,ค่าเสื่อมราคา!Y7,IF($AC$1=28.5,ค่าเสื่อมราคา!AD7,"ตรวจสอบ"))))))</f>
        <v>#REF!</v>
      </c>
      <c r="Q8" s="435"/>
      <c r="R8" s="433" t="e">
        <f>IF($AC$1=23.5,ค่าเสื่อมราคา!F7,IF($AC$1=24.5,ค่าเสื่อมราคา!K7,IF($AC$1=25.5,ค่าเสื่อมราคา!P7,IF($AC$1=26.5,ค่าเสื่อมราคา!T7,IF($AC$1=27.5,ค่าเสื่อมราคา!Z7,IF($AC$1=28.5,ค่าเสื่อมราคา!AE7,"ตรวจสอบ"))))))</f>
        <v>#REF!</v>
      </c>
      <c r="S8" s="436"/>
      <c r="T8" s="338" t="e">
        <f t="shared" ref="T8:T9" si="0">M8+P8</f>
        <v>#REF!</v>
      </c>
      <c r="U8" s="325"/>
      <c r="V8" s="338" t="e">
        <f t="shared" ref="V8:V9" si="1">M8+R8</f>
        <v>#REF!</v>
      </c>
      <c r="W8" s="325"/>
    </row>
    <row r="9" spans="1:30">
      <c r="B9" s="325"/>
      <c r="C9" s="325"/>
      <c r="D9" s="14" t="s">
        <v>67</v>
      </c>
      <c r="E9" s="15"/>
      <c r="F9" s="15"/>
      <c r="G9" s="15"/>
      <c r="H9" s="15"/>
      <c r="I9" s="15"/>
      <c r="J9" s="16"/>
      <c r="K9" s="325" t="s">
        <v>68</v>
      </c>
      <c r="L9" s="325"/>
      <c r="M9" s="433" t="e">
        <f>IF($AC$1=23.5,ค่าเสื่อมราคา!D8,IF($AC$1=24.5,ค่าเสื่อมราคา!I8,IF($AC$1=25.5,ค่าเสื่อมราคา!N8,IF($AC$1=26.5,ค่าเสื่อมราคา!S8,IF($AC$1=27.5,ค่าเสื่อมราคา!X8,IF($AC$1=28.5,ค่าเสื่อมราคา!AC8,"ตรวจสอบ"))))))</f>
        <v>#REF!</v>
      </c>
      <c r="N9" s="434"/>
      <c r="O9" s="435"/>
      <c r="P9" s="433" t="e">
        <f>IF($AC$1=23.5,ค่าเสื่อมราคา!E8,IF($AC$1=24.5,ค่าเสื่อมราคา!J8,IF($AC$1=25.5,ค่าเสื่อมราคา!O8,IF($AC$1=26.5,ค่าเสื่อมราคา!P8,IF($AC$1=27.5,ค่าเสื่อมราคา!Y8,IF($AC$1=28.5,ค่าเสื่อมราคา!AD8,"ตรวจสอบ"))))))</f>
        <v>#REF!</v>
      </c>
      <c r="Q9" s="435"/>
      <c r="R9" s="433" t="e">
        <f>IF($AC$1=23.5,ค่าเสื่อมราคา!F8,IF($AC$1=24.5,ค่าเสื่อมราคา!K8,IF($AC$1=25.5,ค่าเสื่อมราคา!P8,IF($AC$1=26.5,ค่าเสื่อมราคา!T8,IF($AC$1=27.5,ค่าเสื่อมราคา!Z8,IF($AC$1=28.5,ค่าเสื่อมราคา!AE8,"ตรวจสอบ"))))))</f>
        <v>#REF!</v>
      </c>
      <c r="S9" s="436"/>
      <c r="T9" s="338" t="e">
        <f t="shared" si="0"/>
        <v>#REF!</v>
      </c>
      <c r="U9" s="325"/>
      <c r="V9" s="338" t="e">
        <f t="shared" si="1"/>
        <v>#REF!</v>
      </c>
      <c r="W9" s="325"/>
    </row>
    <row r="10" spans="1:30">
      <c r="B10" s="325">
        <v>2</v>
      </c>
      <c r="C10" s="325"/>
      <c r="D10" s="14" t="s">
        <v>69</v>
      </c>
      <c r="E10" s="15"/>
      <c r="F10" s="15"/>
      <c r="G10" s="15"/>
      <c r="H10" s="15"/>
      <c r="I10" s="15"/>
      <c r="J10" s="16"/>
      <c r="K10" s="325"/>
      <c r="L10" s="325"/>
      <c r="M10" s="433"/>
      <c r="N10" s="434"/>
      <c r="O10" s="435"/>
      <c r="P10" s="433"/>
      <c r="Q10" s="435"/>
      <c r="R10" s="433"/>
      <c r="S10" s="436"/>
      <c r="T10" s="325"/>
      <c r="U10" s="325"/>
      <c r="V10" s="325"/>
      <c r="W10" s="325"/>
    </row>
    <row r="11" spans="1:30">
      <c r="B11" s="325"/>
      <c r="C11" s="325"/>
      <c r="D11" s="3" t="s">
        <v>70</v>
      </c>
      <c r="E11" s="17"/>
      <c r="F11" s="17"/>
      <c r="G11" s="17"/>
      <c r="H11" s="17"/>
      <c r="I11" s="17"/>
      <c r="J11" s="18"/>
      <c r="K11" s="392" t="s">
        <v>129</v>
      </c>
      <c r="L11" s="393"/>
      <c r="M11" s="433" t="e">
        <f>IF($AC$1=23.5,ค่าเสื่อมราคา!D10,IF($AC$1=24.5,ค่าเสื่อมราคา!I10,IF($AC$1=25.5,ค่าเสื่อมราคา!N10,IF($AC$1=26.5,ค่าเสื่อมราคา!S10,IF($AC$1=27.5,ค่าเสื่อมราคา!X10,IF($AC$1=28.5,ค่าเสื่อมราคา!AC10,"ตรวจสอบ"))))))</f>
        <v>#REF!</v>
      </c>
      <c r="N11" s="434"/>
      <c r="O11" s="435"/>
      <c r="P11" s="433" t="e">
        <f>IF($AC$1=23.5,ค่าเสื่อมราคา!E10,IF($AC$1=24.5,ค่าเสื่อมราคา!J10,IF($AC$1=25.5,ค่าเสื่อมราคา!O10,IF($AC$1=26.5,ค่าเสื่อมราคา!P10,IF($AC$1=27.5,ค่าเสื่อมราคา!Y10,IF($AC$1=28.5,ค่าเสื่อมราคา!AD10,"ตรวจสอบ"))))))</f>
        <v>#REF!</v>
      </c>
      <c r="Q11" s="435"/>
      <c r="R11" s="433" t="e">
        <f>IF($AC$1=23.5,ค่าเสื่อมราคา!F10,IF($AC$1=24.5,ค่าเสื่อมราคา!K10,IF($AC$1=25.5,ค่าเสื่อมราคา!P10,IF($AC$1=26.5,ค่าเสื่อมราคา!T10,IF($AC$1=27.5,ค่าเสื่อมราคา!Z10,IF($AC$1=28.5,ค่าเสื่อมราคา!AE10,"ตรวจสอบ"))))))</f>
        <v>#REF!</v>
      </c>
      <c r="S11" s="436"/>
      <c r="T11" s="338" t="e">
        <f t="shared" ref="T11:T12" si="2">M11+P11</f>
        <v>#REF!</v>
      </c>
      <c r="U11" s="325"/>
      <c r="V11" s="338" t="e">
        <f t="shared" ref="V11:V12" si="3">M11+R11</f>
        <v>#REF!</v>
      </c>
      <c r="W11" s="325"/>
    </row>
    <row r="12" spans="1:30">
      <c r="B12" s="325"/>
      <c r="C12" s="325"/>
      <c r="D12" s="3" t="s">
        <v>71</v>
      </c>
      <c r="E12" s="17"/>
      <c r="F12" s="17"/>
      <c r="G12" s="17"/>
      <c r="H12" s="17"/>
      <c r="I12" s="17"/>
      <c r="J12" s="18"/>
      <c r="K12" s="392" t="s">
        <v>130</v>
      </c>
      <c r="L12" s="393"/>
      <c r="M12" s="433" t="e">
        <f>IF($AC$1=23.5,ค่าเสื่อมราคา!D11,IF($AC$1=24.5,ค่าเสื่อมราคา!I11,IF($AC$1=25.5,ค่าเสื่อมราคา!N11,IF($AC$1=26.5,ค่าเสื่อมราคา!S11,IF($AC$1=27.5,ค่าเสื่อมราคา!X11,IF($AC$1=28.5,ค่าเสื่อมราคา!AC11,"ตรวจสอบ"))))))</f>
        <v>#REF!</v>
      </c>
      <c r="N12" s="434"/>
      <c r="O12" s="435"/>
      <c r="P12" s="433" t="e">
        <f>IF($AC$1=23.5,ค่าเสื่อมราคา!E11,IF($AC$1=24.5,ค่าเสื่อมราคา!J11,IF($AC$1=25.5,ค่าเสื่อมราคา!O11,IF($AC$1=26.5,ค่าเสื่อมราคา!P11,IF($AC$1=27.5,ค่าเสื่อมราคา!Y11,IF($AC$1=28.5,ค่าเสื่อมราคา!AD11,"ตรวจสอบ"))))))</f>
        <v>#REF!</v>
      </c>
      <c r="Q12" s="435"/>
      <c r="R12" s="433" t="e">
        <f>IF($AC$1=23.5,ค่าเสื่อมราคา!F11,IF($AC$1=24.5,ค่าเสื่อมราคา!K11,IF($AC$1=25.5,ค่าเสื่อมราคา!P11,IF($AC$1=26.5,ค่าเสื่อมราคา!T11,IF($AC$1=27.5,ค่าเสื่อมราคา!Z11,IF($AC$1=28.5,ค่าเสื่อมราคา!AE11,"ตรวจสอบ"))))))</f>
        <v>#REF!</v>
      </c>
      <c r="S12" s="436"/>
      <c r="T12" s="338" t="e">
        <f t="shared" si="2"/>
        <v>#REF!</v>
      </c>
      <c r="U12" s="325"/>
      <c r="V12" s="338" t="e">
        <f t="shared" si="3"/>
        <v>#REF!</v>
      </c>
      <c r="W12" s="325"/>
    </row>
    <row r="13" spans="1:30">
      <c r="B13" s="325">
        <v>3</v>
      </c>
      <c r="C13" s="325"/>
      <c r="D13" s="3" t="s">
        <v>72</v>
      </c>
      <c r="E13" s="17"/>
      <c r="F13" s="17"/>
      <c r="G13" s="17"/>
      <c r="H13" s="17"/>
      <c r="I13" s="17"/>
      <c r="J13" s="18"/>
      <c r="K13" s="392"/>
      <c r="L13" s="393"/>
      <c r="M13" s="433"/>
      <c r="N13" s="434"/>
      <c r="O13" s="435"/>
      <c r="P13" s="433"/>
      <c r="Q13" s="435"/>
      <c r="R13" s="433"/>
      <c r="S13" s="436"/>
      <c r="T13" s="325"/>
      <c r="U13" s="325"/>
      <c r="V13" s="325"/>
      <c r="W13" s="325"/>
    </row>
    <row r="14" spans="1:30">
      <c r="B14" s="325"/>
      <c r="C14" s="325"/>
      <c r="D14" s="3" t="s">
        <v>73</v>
      </c>
      <c r="E14" s="17"/>
      <c r="F14" s="17"/>
      <c r="G14" s="17"/>
      <c r="H14" s="17"/>
      <c r="I14" s="17"/>
      <c r="J14" s="18"/>
      <c r="K14" s="392" t="s">
        <v>131</v>
      </c>
      <c r="L14" s="393"/>
      <c r="M14" s="433" t="e">
        <f>IF($AC$1=23.5,ค่าเสื่อมราคา!D13,IF($AC$1=24.5,ค่าเสื่อมราคา!I13,IF($AC$1=25.5,ค่าเสื่อมราคา!N13,IF($AC$1=26.5,ค่าเสื่อมราคา!S13,IF($AC$1=27.5,ค่าเสื่อมราคา!X13,IF($AC$1=28.5,ค่าเสื่อมราคา!AC13,"ตรวจสอบ"))))))</f>
        <v>#REF!</v>
      </c>
      <c r="N14" s="434"/>
      <c r="O14" s="435"/>
      <c r="P14" s="433" t="e">
        <f>IF($AC$1=23.5,ค่าเสื่อมราคา!E13,IF($AC$1=24.5,ค่าเสื่อมราคา!J13,IF($AC$1=25.5,ค่าเสื่อมราคา!O13,IF($AC$1=26.5,ค่าเสื่อมราคา!P13,IF($AC$1=27.5,ค่าเสื่อมราคา!Y13,IF($AC$1=28.5,ค่าเสื่อมราคา!AD13,"ตรวจสอบ"))))))</f>
        <v>#REF!</v>
      </c>
      <c r="Q14" s="435"/>
      <c r="R14" s="433" t="e">
        <f>IF($AC$1=23.5,ค่าเสื่อมราคา!F13,IF($AC$1=24.5,ค่าเสื่อมราคา!K13,IF($AC$1=25.5,ค่าเสื่อมราคา!P13,IF($AC$1=26.5,ค่าเสื่อมราคา!T13,IF($AC$1=27.5,ค่าเสื่อมราคา!Z13,IF($AC$1=28.5,ค่าเสื่อมราคา!AE13,"ตรวจสอบ"))))))</f>
        <v>#REF!</v>
      </c>
      <c r="S14" s="436"/>
      <c r="T14" s="338" t="e">
        <f t="shared" ref="T14:T19" si="4">M14+P14</f>
        <v>#REF!</v>
      </c>
      <c r="U14" s="325"/>
      <c r="V14" s="338" t="e">
        <f t="shared" ref="V14:V19" si="5">M14+R14</f>
        <v>#REF!</v>
      </c>
      <c r="W14" s="325"/>
    </row>
    <row r="15" spans="1:30">
      <c r="B15" s="325"/>
      <c r="C15" s="325"/>
      <c r="D15" s="3" t="s">
        <v>74</v>
      </c>
      <c r="E15" s="17"/>
      <c r="F15" s="17"/>
      <c r="G15" s="17"/>
      <c r="H15" s="17"/>
      <c r="I15" s="17"/>
      <c r="J15" s="18"/>
      <c r="K15" s="392" t="s">
        <v>129</v>
      </c>
      <c r="L15" s="393"/>
      <c r="M15" s="433" t="e">
        <f>IF($AC$1=23.5,ค่าเสื่อมราคา!D14,IF($AC$1=24.5,ค่าเสื่อมราคา!I14,IF($AC$1=25.5,ค่าเสื่อมราคา!N14,IF($AC$1=26.5,ค่าเสื่อมราคา!S14,IF($AC$1=27.5,ค่าเสื่อมราคา!X14,IF($AC$1=28.5,ค่าเสื่อมราคา!AC14,"ตรวจสอบ"))))))</f>
        <v>#REF!</v>
      </c>
      <c r="N15" s="434"/>
      <c r="O15" s="435"/>
      <c r="P15" s="433" t="e">
        <f>IF($AC$1=23.5,ค่าเสื่อมราคา!E14,IF($AC$1=24.5,ค่าเสื่อมราคา!J14,IF($AC$1=25.5,ค่าเสื่อมราคา!O14,IF($AC$1=26.5,ค่าเสื่อมราคา!P14,IF($AC$1=27.5,ค่าเสื่อมราคา!Y14,IF($AC$1=28.5,ค่าเสื่อมราคา!AD14,"ตรวจสอบ"))))))</f>
        <v>#REF!</v>
      </c>
      <c r="Q15" s="435"/>
      <c r="R15" s="433" t="e">
        <f>IF($AC$1=23.5,ค่าเสื่อมราคา!F14,IF($AC$1=24.5,ค่าเสื่อมราคา!K14,IF($AC$1=25.5,ค่าเสื่อมราคา!P14,IF($AC$1=26.5,ค่าเสื่อมราคา!T14,IF($AC$1=27.5,ค่าเสื่อมราคา!Z14,IF($AC$1=28.5,ค่าเสื่อมราคา!AE14,"ตรวจสอบ"))))))</f>
        <v>#REF!</v>
      </c>
      <c r="S15" s="436"/>
      <c r="T15" s="338" t="e">
        <f t="shared" si="4"/>
        <v>#REF!</v>
      </c>
      <c r="U15" s="325"/>
      <c r="V15" s="338" t="e">
        <f t="shared" si="5"/>
        <v>#REF!</v>
      </c>
      <c r="W15" s="325"/>
    </row>
    <row r="16" spans="1:30">
      <c r="B16" s="325"/>
      <c r="C16" s="325"/>
      <c r="D16" s="3" t="s">
        <v>75</v>
      </c>
      <c r="E16" s="17"/>
      <c r="F16" s="17"/>
      <c r="G16" s="17"/>
      <c r="H16" s="17"/>
      <c r="I16" s="17"/>
      <c r="J16" s="18"/>
      <c r="K16" s="392" t="s">
        <v>131</v>
      </c>
      <c r="L16" s="393"/>
      <c r="M16" s="433" t="e">
        <f>IF($AC$1=23.5,ค่าเสื่อมราคา!D15,IF($AC$1=24.5,ค่าเสื่อมราคา!I15,IF($AC$1=25.5,ค่าเสื่อมราคา!N15,IF($AC$1=26.5,ค่าเสื่อมราคา!S15,IF($AC$1=27.5,ค่าเสื่อมราคา!X15,IF($AC$1=28.5,ค่าเสื่อมราคา!AC15,"ตรวจสอบ"))))))</f>
        <v>#REF!</v>
      </c>
      <c r="N16" s="434"/>
      <c r="O16" s="435"/>
      <c r="P16" s="433" t="e">
        <f>IF($AC$1=23.5,ค่าเสื่อมราคา!E15,IF($AC$1=24.5,ค่าเสื่อมราคา!J15,IF($AC$1=25.5,ค่าเสื่อมราคา!O15,IF($AC$1=26.5,ค่าเสื่อมราคา!P15,IF($AC$1=27.5,ค่าเสื่อมราคา!Y15,IF($AC$1=28.5,ค่าเสื่อมราคา!AD15,"ตรวจสอบ"))))))</f>
        <v>#REF!</v>
      </c>
      <c r="Q16" s="435"/>
      <c r="R16" s="433" t="e">
        <f>IF($AC$1=23.5,ค่าเสื่อมราคา!F15,IF($AC$1=24.5,ค่าเสื่อมราคา!K15,IF($AC$1=25.5,ค่าเสื่อมราคา!P15,IF($AC$1=26.5,ค่าเสื่อมราคา!T15,IF($AC$1=27.5,ค่าเสื่อมราคา!Z15,IF($AC$1=28.5,ค่าเสื่อมราคา!AE15,"ตรวจสอบ"))))))</f>
        <v>#REF!</v>
      </c>
      <c r="S16" s="436"/>
      <c r="T16" s="338" t="e">
        <f t="shared" si="4"/>
        <v>#REF!</v>
      </c>
      <c r="U16" s="325"/>
      <c r="V16" s="338" t="e">
        <f t="shared" si="5"/>
        <v>#REF!</v>
      </c>
      <c r="W16" s="325"/>
    </row>
    <row r="17" spans="2:23">
      <c r="B17" s="325"/>
      <c r="C17" s="325"/>
      <c r="D17" s="3" t="s">
        <v>76</v>
      </c>
      <c r="E17" s="17"/>
      <c r="F17" s="17"/>
      <c r="G17" s="17"/>
      <c r="H17" s="17"/>
      <c r="I17" s="17"/>
      <c r="J17" s="18"/>
      <c r="K17" s="392" t="s">
        <v>129</v>
      </c>
      <c r="L17" s="393"/>
      <c r="M17" s="433" t="e">
        <f>IF($AC$1=23.5,ค่าเสื่อมราคา!D16,IF($AC$1=24.5,ค่าเสื่อมราคา!I16,IF($AC$1=25.5,ค่าเสื่อมราคา!N16,IF($AC$1=26.5,ค่าเสื่อมราคา!S16,IF($AC$1=27.5,ค่าเสื่อมราคา!X16,IF($AC$1=28.5,ค่าเสื่อมราคา!AC16,"ตรวจสอบ"))))))</f>
        <v>#REF!</v>
      </c>
      <c r="N17" s="434"/>
      <c r="O17" s="435"/>
      <c r="P17" s="433" t="e">
        <f>IF($AC$1=23.5,ค่าเสื่อมราคา!E16,IF($AC$1=24.5,ค่าเสื่อมราคา!J16,IF($AC$1=25.5,ค่าเสื่อมราคา!O16,IF($AC$1=26.5,ค่าเสื่อมราคา!P16,IF($AC$1=27.5,ค่าเสื่อมราคา!Y16,IF($AC$1=28.5,ค่าเสื่อมราคา!AD16,"ตรวจสอบ"))))))</f>
        <v>#REF!</v>
      </c>
      <c r="Q17" s="435"/>
      <c r="R17" s="433" t="e">
        <f>IF($AC$1=23.5,ค่าเสื่อมราคา!F16,IF($AC$1=24.5,ค่าเสื่อมราคา!K16,IF($AC$1=25.5,ค่าเสื่อมราคา!P16,IF($AC$1=26.5,ค่าเสื่อมราคา!T16,IF($AC$1=27.5,ค่าเสื่อมราคา!Z16,IF($AC$1=28.5,ค่าเสื่อมราคา!AE16,"ตรวจสอบ"))))))</f>
        <v>#REF!</v>
      </c>
      <c r="S17" s="436"/>
      <c r="T17" s="338" t="e">
        <f t="shared" si="4"/>
        <v>#REF!</v>
      </c>
      <c r="U17" s="325"/>
      <c r="V17" s="338" t="e">
        <f t="shared" si="5"/>
        <v>#REF!</v>
      </c>
      <c r="W17" s="325"/>
    </row>
    <row r="18" spans="2:23">
      <c r="B18" s="325"/>
      <c r="C18" s="325"/>
      <c r="D18" s="3" t="s">
        <v>77</v>
      </c>
      <c r="E18" s="17"/>
      <c r="F18" s="17"/>
      <c r="G18" s="17"/>
      <c r="H18" s="17"/>
      <c r="I18" s="17"/>
      <c r="J18" s="18"/>
      <c r="K18" s="392" t="s">
        <v>131</v>
      </c>
      <c r="L18" s="393"/>
      <c r="M18" s="433" t="e">
        <f>IF($AC$1=23.5,ค่าเสื่อมราคา!D17,IF($AC$1=24.5,ค่าเสื่อมราคา!I17,IF($AC$1=25.5,ค่าเสื่อมราคา!N17,IF($AC$1=26.5,ค่าเสื่อมราคา!S17,IF($AC$1=27.5,ค่าเสื่อมราคา!X17,IF($AC$1=28.5,ค่าเสื่อมราคา!AC17,"ตรวจสอบ"))))))</f>
        <v>#REF!</v>
      </c>
      <c r="N18" s="434"/>
      <c r="O18" s="435"/>
      <c r="P18" s="433" t="e">
        <f>IF($AC$1=23.5,ค่าเสื่อมราคา!E17,IF($AC$1=24.5,ค่าเสื่อมราคา!J17,IF($AC$1=25.5,ค่าเสื่อมราคา!O17,IF($AC$1=26.5,ค่าเสื่อมราคา!P17,IF($AC$1=27.5,ค่าเสื่อมราคา!Y17,IF($AC$1=28.5,ค่าเสื่อมราคา!AD17,"ตรวจสอบ"))))))</f>
        <v>#REF!</v>
      </c>
      <c r="Q18" s="435"/>
      <c r="R18" s="433" t="e">
        <f>IF($AC$1=23.5,ค่าเสื่อมราคา!F17,IF($AC$1=24.5,ค่าเสื่อมราคา!K17,IF($AC$1=25.5,ค่าเสื่อมราคา!P17,IF($AC$1=26.5,ค่าเสื่อมราคา!T17,IF($AC$1=27.5,ค่าเสื่อมราคา!Z17,IF($AC$1=28.5,ค่าเสื่อมราคา!AE17,"ตรวจสอบ"))))))</f>
        <v>#REF!</v>
      </c>
      <c r="S18" s="436"/>
      <c r="T18" s="338" t="e">
        <f t="shared" si="4"/>
        <v>#REF!</v>
      </c>
      <c r="U18" s="325"/>
      <c r="V18" s="338" t="e">
        <f t="shared" si="5"/>
        <v>#REF!</v>
      </c>
      <c r="W18" s="325"/>
    </row>
    <row r="19" spans="2:23">
      <c r="B19" s="325"/>
      <c r="C19" s="325"/>
      <c r="D19" s="3" t="s">
        <v>76</v>
      </c>
      <c r="E19" s="17"/>
      <c r="F19" s="17"/>
      <c r="G19" s="17"/>
      <c r="H19" s="17"/>
      <c r="I19" s="17"/>
      <c r="J19" s="18"/>
      <c r="K19" s="392" t="s">
        <v>129</v>
      </c>
      <c r="L19" s="393"/>
      <c r="M19" s="433" t="e">
        <f>IF($AC$1=23.5,ค่าเสื่อมราคา!D18,IF($AC$1=24.5,ค่าเสื่อมราคา!I18,IF($AC$1=25.5,ค่าเสื่อมราคา!N18,IF($AC$1=26.5,ค่าเสื่อมราคา!S18,IF($AC$1=27.5,ค่าเสื่อมราคา!X18,IF($AC$1=28.5,ค่าเสื่อมราคา!AC18,"ตรวจสอบ"))))))</f>
        <v>#REF!</v>
      </c>
      <c r="N19" s="434"/>
      <c r="O19" s="435"/>
      <c r="P19" s="433" t="e">
        <f>IF($AC$1=23.5,ค่าเสื่อมราคา!E18,IF($AC$1=24.5,ค่าเสื่อมราคา!J18,IF($AC$1=25.5,ค่าเสื่อมราคา!O18,IF($AC$1=26.5,ค่าเสื่อมราคา!P18,IF($AC$1=27.5,ค่าเสื่อมราคา!Y18,IF($AC$1=28.5,ค่าเสื่อมราคา!AD18,"ตรวจสอบ"))))))</f>
        <v>#REF!</v>
      </c>
      <c r="Q19" s="435"/>
      <c r="R19" s="433" t="e">
        <f>IF($AC$1=23.5,ค่าเสื่อมราคา!F18,IF($AC$1=24.5,ค่าเสื่อมราคา!K18,IF($AC$1=25.5,ค่าเสื่อมราคา!P18,IF($AC$1=26.5,ค่าเสื่อมราคา!T18,IF($AC$1=27.5,ค่าเสื่อมราคา!Z18,IF($AC$1=28.5,ค่าเสื่อมราคา!AE18,"ตรวจสอบ"))))))</f>
        <v>#REF!</v>
      </c>
      <c r="S19" s="436"/>
      <c r="T19" s="338" t="e">
        <f t="shared" si="4"/>
        <v>#REF!</v>
      </c>
      <c r="U19" s="325"/>
      <c r="V19" s="338" t="e">
        <f t="shared" si="5"/>
        <v>#REF!</v>
      </c>
      <c r="W19" s="325"/>
    </row>
    <row r="20" spans="2:23">
      <c r="B20" s="325">
        <v>4</v>
      </c>
      <c r="C20" s="325"/>
      <c r="D20" s="3" t="s">
        <v>78</v>
      </c>
      <c r="E20" s="17"/>
      <c r="F20" s="17"/>
      <c r="G20" s="17"/>
      <c r="H20" s="17"/>
      <c r="I20" s="17"/>
      <c r="J20" s="18"/>
      <c r="K20" s="392"/>
      <c r="L20" s="393"/>
      <c r="M20" s="433"/>
      <c r="N20" s="434"/>
      <c r="O20" s="435"/>
      <c r="P20" s="433"/>
      <c r="Q20" s="435"/>
      <c r="R20" s="433"/>
      <c r="S20" s="436"/>
      <c r="T20" s="338"/>
      <c r="U20" s="325"/>
      <c r="V20" s="338"/>
      <c r="W20" s="325"/>
    </row>
    <row r="21" spans="2:23">
      <c r="B21" s="325"/>
      <c r="C21" s="325"/>
      <c r="D21" s="3" t="s">
        <v>70</v>
      </c>
      <c r="E21" s="17"/>
      <c r="F21" s="17"/>
      <c r="G21" s="17"/>
      <c r="H21" s="17"/>
      <c r="I21" s="17"/>
      <c r="J21" s="18"/>
      <c r="K21" s="392" t="s">
        <v>129</v>
      </c>
      <c r="L21" s="393"/>
      <c r="M21" s="433" t="e">
        <f>IF($AC$1=23.5,ค่าเสื่อมราคา!D20,IF($AC$1=24.5,ค่าเสื่อมราคา!I20,IF($AC$1=25.5,ค่าเสื่อมราคา!N20,IF($AC$1=26.5,ค่าเสื่อมราคา!S20,IF($AC$1=27.5,ค่าเสื่อมราคา!X20,IF($AC$1=28.5,ค่าเสื่อมราคา!AC20,"ตรวจสอบ"))))))</f>
        <v>#REF!</v>
      </c>
      <c r="N21" s="434"/>
      <c r="O21" s="435"/>
      <c r="P21" s="433" t="e">
        <f>IF($AC$1=23.5,ค่าเสื่อมราคา!E20,IF($AC$1=24.5,ค่าเสื่อมราคา!J20,IF($AC$1=25.5,ค่าเสื่อมราคา!O20,IF($AC$1=26.5,ค่าเสื่อมราคา!P20,IF($AC$1=27.5,ค่าเสื่อมราคา!Y20,IF($AC$1=28.5,ค่าเสื่อมราคา!AD20,"ตรวจสอบ"))))))</f>
        <v>#REF!</v>
      </c>
      <c r="Q21" s="435"/>
      <c r="R21" s="433" t="e">
        <f>IF($AC$1=23.5,ค่าเสื่อมราคา!F20,IF($AC$1=24.5,ค่าเสื่อมราคา!K20,IF($AC$1=25.5,ค่าเสื่อมราคา!P20,IF($AC$1=26.5,ค่าเสื่อมราคา!T20,IF($AC$1=27.5,ค่าเสื่อมราคา!Z20,IF($AC$1=28.5,ค่าเสื่อมราคา!AE20,"ตรวจสอบ"))))))</f>
        <v>#REF!</v>
      </c>
      <c r="S21" s="436"/>
      <c r="T21" s="338" t="e">
        <f t="shared" ref="T21:T86" si="6">M21+P21</f>
        <v>#REF!</v>
      </c>
      <c r="U21" s="325"/>
      <c r="V21" s="338" t="e">
        <f t="shared" ref="V21:V86" si="7">M21+R21</f>
        <v>#REF!</v>
      </c>
      <c r="W21" s="325"/>
    </row>
    <row r="22" spans="2:23">
      <c r="B22" s="325"/>
      <c r="C22" s="325"/>
      <c r="D22" s="3" t="s">
        <v>79</v>
      </c>
      <c r="E22" s="17"/>
      <c r="F22" s="17"/>
      <c r="G22" s="17"/>
      <c r="H22" s="17"/>
      <c r="I22" s="17"/>
      <c r="J22" s="18"/>
      <c r="K22" s="392" t="s">
        <v>130</v>
      </c>
      <c r="L22" s="393"/>
      <c r="M22" s="433" t="e">
        <f>IF($AC$1=23.5,ค่าเสื่อมราคา!D21,IF($AC$1=24.5,ค่าเสื่อมราคา!I21,IF($AC$1=25.5,ค่าเสื่อมราคา!N21,IF($AC$1=26.5,ค่าเสื่อมราคา!S21,IF($AC$1=27.5,ค่าเสื่อมราคา!X21,IF($AC$1=28.5,ค่าเสื่อมราคา!AC21,"ตรวจสอบ"))))))</f>
        <v>#REF!</v>
      </c>
      <c r="N22" s="434"/>
      <c r="O22" s="435"/>
      <c r="P22" s="433" t="e">
        <f>IF($AC$1=23.5,ค่าเสื่อมราคา!E21,IF($AC$1=24.5,ค่าเสื่อมราคา!J21,IF($AC$1=25.5,ค่าเสื่อมราคา!O21,IF($AC$1=26.5,ค่าเสื่อมราคา!P21,IF($AC$1=27.5,ค่าเสื่อมราคา!Y21,IF($AC$1=28.5,ค่าเสื่อมราคา!AD21,"ตรวจสอบ"))))))</f>
        <v>#REF!</v>
      </c>
      <c r="Q22" s="435"/>
      <c r="R22" s="433" t="e">
        <f>IF($AC$1=23.5,ค่าเสื่อมราคา!F21,IF($AC$1=24.5,ค่าเสื่อมราคา!K21,IF($AC$1=25.5,ค่าเสื่อมราคา!P21,IF($AC$1=26.5,ค่าเสื่อมราคา!T21,IF($AC$1=27.5,ค่าเสื่อมราคา!Z21,IF($AC$1=28.5,ค่าเสื่อมราคา!AE21,"ตรวจสอบ"))))))</f>
        <v>#REF!</v>
      </c>
      <c r="S22" s="436"/>
      <c r="T22" s="338" t="e">
        <f t="shared" si="6"/>
        <v>#REF!</v>
      </c>
      <c r="U22" s="325"/>
      <c r="V22" s="338" t="e">
        <f t="shared" si="7"/>
        <v>#REF!</v>
      </c>
      <c r="W22" s="325"/>
    </row>
    <row r="23" spans="2:23">
      <c r="B23" s="325"/>
      <c r="C23" s="325"/>
      <c r="D23" s="3" t="s">
        <v>71</v>
      </c>
      <c r="E23" s="17"/>
      <c r="F23" s="17"/>
      <c r="G23" s="17"/>
      <c r="H23" s="17"/>
      <c r="I23" s="17"/>
      <c r="J23" s="18"/>
      <c r="K23" s="392" t="s">
        <v>130</v>
      </c>
      <c r="L23" s="393"/>
      <c r="M23" s="433" t="e">
        <f>IF($AC$1=23.5,ค่าเสื่อมราคา!D22,IF($AC$1=24.5,ค่าเสื่อมราคา!I22,IF($AC$1=25.5,ค่าเสื่อมราคา!N22,IF($AC$1=26.5,ค่าเสื่อมราคา!S22,IF($AC$1=27.5,ค่าเสื่อมราคา!X22,IF($AC$1=28.5,ค่าเสื่อมราคา!AC22,"ตรวจสอบ"))))))</f>
        <v>#REF!</v>
      </c>
      <c r="N23" s="434"/>
      <c r="O23" s="435"/>
      <c r="P23" s="433" t="e">
        <f>IF($AC$1=23.5,ค่าเสื่อมราคา!E22,IF($AC$1=24.5,ค่าเสื่อมราคา!J22,IF($AC$1=25.5,ค่าเสื่อมราคา!O22,IF($AC$1=26.5,ค่าเสื่อมราคา!P22,IF($AC$1=27.5,ค่าเสื่อมราคา!Y22,IF($AC$1=28.5,ค่าเสื่อมราคา!AD22,"ตรวจสอบ"))))))</f>
        <v>#REF!</v>
      </c>
      <c r="Q23" s="435"/>
      <c r="R23" s="433" t="e">
        <f>IF($AC$1=23.5,ค่าเสื่อมราคา!F22,IF($AC$1=24.5,ค่าเสื่อมราคา!K22,IF($AC$1=25.5,ค่าเสื่อมราคา!P22,IF($AC$1=26.5,ค่าเสื่อมราคา!T22,IF($AC$1=27.5,ค่าเสื่อมราคา!Z22,IF($AC$1=28.5,ค่าเสื่อมราคา!AE22,"ตรวจสอบ"))))))</f>
        <v>#REF!</v>
      </c>
      <c r="S23" s="436"/>
      <c r="T23" s="338" t="e">
        <f t="shared" si="6"/>
        <v>#REF!</v>
      </c>
      <c r="U23" s="325"/>
      <c r="V23" s="338" t="e">
        <f t="shared" si="7"/>
        <v>#REF!</v>
      </c>
      <c r="W23" s="325"/>
    </row>
    <row r="24" spans="2:23">
      <c r="B24" s="325">
        <v>5</v>
      </c>
      <c r="C24" s="325"/>
      <c r="D24" s="3" t="s">
        <v>80</v>
      </c>
      <c r="E24" s="17"/>
      <c r="F24" s="17"/>
      <c r="G24" s="17"/>
      <c r="H24" s="17"/>
      <c r="I24" s="17"/>
      <c r="J24" s="18"/>
      <c r="K24" s="392"/>
      <c r="L24" s="393"/>
      <c r="M24" s="433"/>
      <c r="N24" s="434"/>
      <c r="O24" s="435"/>
      <c r="P24" s="433"/>
      <c r="Q24" s="435"/>
      <c r="R24" s="433"/>
      <c r="S24" s="436"/>
      <c r="T24" s="338"/>
      <c r="U24" s="325"/>
      <c r="V24" s="338"/>
      <c r="W24" s="325"/>
    </row>
    <row r="25" spans="2:23">
      <c r="B25" s="325"/>
      <c r="C25" s="325"/>
      <c r="D25" s="3" t="s">
        <v>79</v>
      </c>
      <c r="E25" s="17"/>
      <c r="F25" s="17"/>
      <c r="G25" s="17"/>
      <c r="H25" s="17"/>
      <c r="I25" s="17"/>
      <c r="J25" s="18"/>
      <c r="K25" s="392" t="s">
        <v>130</v>
      </c>
      <c r="L25" s="393"/>
      <c r="M25" s="433" t="e">
        <f>IF($AC$1=23.5,ค่าเสื่อมราคา!D24,IF($AC$1=24.5,ค่าเสื่อมราคา!I24,IF($AC$1=25.5,ค่าเสื่อมราคา!N24,IF($AC$1=26.5,ค่าเสื่อมราคา!S24,IF($AC$1=27.5,ค่าเสื่อมราคา!X24,IF($AC$1=28.5,ค่าเสื่อมราคา!AC24,"ตรวจสอบ"))))))</f>
        <v>#REF!</v>
      </c>
      <c r="N25" s="434"/>
      <c r="O25" s="435"/>
      <c r="P25" s="433" t="e">
        <f>IF($AC$1=23.5,ค่าเสื่อมราคา!E24,IF($AC$1=24.5,ค่าเสื่อมราคา!J24,IF($AC$1=25.5,ค่าเสื่อมราคา!O24,IF($AC$1=26.5,ค่าเสื่อมราคา!P24,IF($AC$1=27.5,ค่าเสื่อมราคา!Y24,IF($AC$1=28.5,ค่าเสื่อมราคา!AD24,"ตรวจสอบ"))))))</f>
        <v>#REF!</v>
      </c>
      <c r="Q25" s="435"/>
      <c r="R25" s="433" t="e">
        <f>IF($AC$1=23.5,ค่าเสื่อมราคา!F24,IF($AC$1=24.5,ค่าเสื่อมราคา!K24,IF($AC$1=25.5,ค่าเสื่อมราคา!P24,IF($AC$1=26.5,ค่าเสื่อมราคา!T24,IF($AC$1=27.5,ค่าเสื่อมราคา!Z24,IF($AC$1=28.5,ค่าเสื่อมราคา!AE24,"ตรวจสอบ"))))))</f>
        <v>#REF!</v>
      </c>
      <c r="S25" s="436"/>
      <c r="T25" s="338" t="e">
        <f t="shared" si="6"/>
        <v>#REF!</v>
      </c>
      <c r="U25" s="325"/>
      <c r="V25" s="338" t="e">
        <f t="shared" si="7"/>
        <v>#REF!</v>
      </c>
      <c r="W25" s="325"/>
    </row>
    <row r="26" spans="2:23">
      <c r="B26" s="325"/>
      <c r="C26" s="325"/>
      <c r="D26" s="3" t="s">
        <v>71</v>
      </c>
      <c r="E26" s="17"/>
      <c r="F26" s="17"/>
      <c r="G26" s="17"/>
      <c r="H26" s="17"/>
      <c r="I26" s="17"/>
      <c r="J26" s="18"/>
      <c r="K26" s="392" t="s">
        <v>130</v>
      </c>
      <c r="L26" s="393"/>
      <c r="M26" s="433" t="e">
        <f>IF($AC$1=23.5,ค่าเสื่อมราคา!D25,IF($AC$1=24.5,ค่าเสื่อมราคา!I25,IF($AC$1=25.5,ค่าเสื่อมราคา!N25,IF($AC$1=26.5,ค่าเสื่อมราคา!S25,IF($AC$1=27.5,ค่าเสื่อมราคา!X25,IF($AC$1=28.5,ค่าเสื่อมราคา!AC25,"ตรวจสอบ"))))))</f>
        <v>#REF!</v>
      </c>
      <c r="N26" s="434"/>
      <c r="O26" s="435"/>
      <c r="P26" s="433" t="e">
        <f>IF($AC$1=23.5,ค่าเสื่อมราคา!E25,IF($AC$1=24.5,ค่าเสื่อมราคา!J25,IF($AC$1=25.5,ค่าเสื่อมราคา!O25,IF($AC$1=26.5,ค่าเสื่อมราคา!P25,IF($AC$1=27.5,ค่าเสื่อมราคา!Y25,IF($AC$1=28.5,ค่าเสื่อมราคา!AD25,"ตรวจสอบ"))))))</f>
        <v>#REF!</v>
      </c>
      <c r="Q26" s="435"/>
      <c r="R26" s="433" t="e">
        <f>IF($AC$1=23.5,ค่าเสื่อมราคา!F25,IF($AC$1=24.5,ค่าเสื่อมราคา!K25,IF($AC$1=25.5,ค่าเสื่อมราคา!P25,IF($AC$1=26.5,ค่าเสื่อมราคา!T25,IF($AC$1=27.5,ค่าเสื่อมราคา!Z25,IF($AC$1=28.5,ค่าเสื่อมราคา!AE25,"ตรวจสอบ"))))))</f>
        <v>#REF!</v>
      </c>
      <c r="S26" s="436"/>
      <c r="T26" s="338" t="e">
        <f t="shared" si="6"/>
        <v>#REF!</v>
      </c>
      <c r="U26" s="325"/>
      <c r="V26" s="338" t="e">
        <f t="shared" si="7"/>
        <v>#REF!</v>
      </c>
      <c r="W26" s="325"/>
    </row>
    <row r="27" spans="2:23">
      <c r="B27" s="325">
        <v>6</v>
      </c>
      <c r="C27" s="325"/>
      <c r="D27" s="3" t="s">
        <v>81</v>
      </c>
      <c r="E27" s="17"/>
      <c r="F27" s="17"/>
      <c r="G27" s="17"/>
      <c r="H27" s="17"/>
      <c r="I27" s="17"/>
      <c r="J27" s="18"/>
      <c r="K27" s="392"/>
      <c r="L27" s="393"/>
      <c r="M27" s="433"/>
      <c r="N27" s="434"/>
      <c r="O27" s="435"/>
      <c r="P27" s="433"/>
      <c r="Q27" s="435"/>
      <c r="R27" s="433"/>
      <c r="S27" s="436"/>
      <c r="T27" s="338"/>
      <c r="U27" s="325"/>
      <c r="V27" s="338"/>
      <c r="W27" s="325"/>
    </row>
    <row r="28" spans="2:23">
      <c r="B28" s="325"/>
      <c r="C28" s="325"/>
      <c r="D28" s="3" t="s">
        <v>82</v>
      </c>
      <c r="E28" s="17"/>
      <c r="F28" s="17"/>
      <c r="G28" s="17"/>
      <c r="H28" s="17"/>
      <c r="I28" s="17"/>
      <c r="J28" s="18"/>
      <c r="K28" s="392" t="s">
        <v>130</v>
      </c>
      <c r="L28" s="393"/>
      <c r="M28" s="433" t="e">
        <f>IF($AC$1=23.5,ค่าเสื่อมราคา!D27,IF($AC$1=24.5,ค่าเสื่อมราคา!I27,IF($AC$1=25.5,ค่าเสื่อมราคา!N27,IF($AC$1=26.5,ค่าเสื่อมราคา!S27,IF($AC$1=27.5,ค่าเสื่อมราคา!X27,IF($AC$1=28.5,ค่าเสื่อมราคา!AC27,"ตรวจสอบ"))))))</f>
        <v>#REF!</v>
      </c>
      <c r="N28" s="434"/>
      <c r="O28" s="435"/>
      <c r="P28" s="433" t="e">
        <f>IF($AC$1=23.5,ค่าเสื่อมราคา!E27,IF($AC$1=24.5,ค่าเสื่อมราคา!J27,IF($AC$1=25.5,ค่าเสื่อมราคา!O27,IF($AC$1=26.5,ค่าเสื่อมราคา!P27,IF($AC$1=27.5,ค่าเสื่อมราคา!Y27,IF($AC$1=28.5,ค่าเสื่อมราคา!AD27,"ตรวจสอบ"))))))</f>
        <v>#REF!</v>
      </c>
      <c r="Q28" s="435"/>
      <c r="R28" s="433" t="e">
        <f>IF($AC$1=23.5,ค่าเสื่อมราคา!F27,IF($AC$1=24.5,ค่าเสื่อมราคา!K27,IF($AC$1=25.5,ค่าเสื่อมราคา!P27,IF($AC$1=26.5,ค่าเสื่อมราคา!T27,IF($AC$1=27.5,ค่าเสื่อมราคา!Z27,IF($AC$1=28.5,ค่าเสื่อมราคา!AE27,"ตรวจสอบ"))))))</f>
        <v>#REF!</v>
      </c>
      <c r="S28" s="436"/>
      <c r="T28" s="338" t="e">
        <f t="shared" si="6"/>
        <v>#REF!</v>
      </c>
      <c r="U28" s="325"/>
      <c r="V28" s="338" t="e">
        <f t="shared" si="7"/>
        <v>#REF!</v>
      </c>
      <c r="W28" s="325"/>
    </row>
    <row r="29" spans="2:23">
      <c r="B29" s="325"/>
      <c r="C29" s="325"/>
      <c r="D29" s="3" t="s">
        <v>71</v>
      </c>
      <c r="E29" s="17"/>
      <c r="F29" s="17"/>
      <c r="G29" s="17"/>
      <c r="H29" s="17"/>
      <c r="I29" s="17"/>
      <c r="J29" s="18"/>
      <c r="K29" s="392" t="s">
        <v>130</v>
      </c>
      <c r="L29" s="393"/>
      <c r="M29" s="433" t="e">
        <f>IF($AC$1=23.5,ค่าเสื่อมราคา!D28,IF($AC$1=24.5,ค่าเสื่อมราคา!I28,IF($AC$1=25.5,ค่าเสื่อมราคา!N28,IF($AC$1=26.5,ค่าเสื่อมราคา!S28,IF($AC$1=27.5,ค่าเสื่อมราคา!X28,IF($AC$1=28.5,ค่าเสื่อมราคา!AC28,"ตรวจสอบ"))))))</f>
        <v>#REF!</v>
      </c>
      <c r="N29" s="434"/>
      <c r="O29" s="435"/>
      <c r="P29" s="433" t="e">
        <f>IF($AC$1=23.5,ค่าเสื่อมราคา!E28,IF($AC$1=24.5,ค่าเสื่อมราคา!J28,IF($AC$1=25.5,ค่าเสื่อมราคา!O28,IF($AC$1=26.5,ค่าเสื่อมราคา!P28,IF($AC$1=27.5,ค่าเสื่อมราคา!Y28,IF($AC$1=28.5,ค่าเสื่อมราคา!AD28,"ตรวจสอบ"))))))</f>
        <v>#REF!</v>
      </c>
      <c r="Q29" s="435"/>
      <c r="R29" s="433" t="e">
        <f>IF($AC$1=23.5,ค่าเสื่อมราคา!F28,IF($AC$1=24.5,ค่าเสื่อมราคา!K28,IF($AC$1=25.5,ค่าเสื่อมราคา!P28,IF($AC$1=26.5,ค่าเสื่อมราคา!T28,IF($AC$1=27.5,ค่าเสื่อมราคา!Z28,IF($AC$1=28.5,ค่าเสื่อมราคา!AE28,"ตรวจสอบ"))))))</f>
        <v>#REF!</v>
      </c>
      <c r="S29" s="436"/>
      <c r="T29" s="338" t="e">
        <f t="shared" si="6"/>
        <v>#REF!</v>
      </c>
      <c r="U29" s="325"/>
      <c r="V29" s="338" t="e">
        <f t="shared" si="7"/>
        <v>#REF!</v>
      </c>
      <c r="W29" s="325"/>
    </row>
    <row r="30" spans="2:23">
      <c r="B30" s="325">
        <v>7</v>
      </c>
      <c r="C30" s="325"/>
      <c r="D30" s="3" t="s">
        <v>83</v>
      </c>
      <c r="E30" s="17"/>
      <c r="F30" s="17"/>
      <c r="G30" s="17"/>
      <c r="H30" s="17"/>
      <c r="I30" s="17"/>
      <c r="J30" s="18"/>
      <c r="K30" s="392" t="s">
        <v>130</v>
      </c>
      <c r="L30" s="393"/>
      <c r="M30" s="433" t="e">
        <f>IF($AC$1=23.5,ค่าเสื่อมราคา!D29,IF($AC$1=24.5,ค่าเสื่อมราคา!I29,IF($AC$1=25.5,ค่าเสื่อมราคา!N29,IF($AC$1=26.5,ค่าเสื่อมราคา!S29,IF($AC$1=27.5,ค่าเสื่อมราคา!X29,IF($AC$1=28.5,ค่าเสื่อมราคา!AC29,"ตรวจสอบ"))))))</f>
        <v>#REF!</v>
      </c>
      <c r="N30" s="434"/>
      <c r="O30" s="435"/>
      <c r="P30" s="433" t="e">
        <f>IF($AC$1=23.5,ค่าเสื่อมราคา!E29,IF($AC$1=24.5,ค่าเสื่อมราคา!J29,IF($AC$1=25.5,ค่าเสื่อมราคา!O29,IF($AC$1=26.5,ค่าเสื่อมราคา!P29,IF($AC$1=27.5,ค่าเสื่อมราคา!Y29,IF($AC$1=28.5,ค่าเสื่อมราคา!AD29,"ตรวจสอบ"))))))</f>
        <v>#REF!</v>
      </c>
      <c r="Q30" s="435"/>
      <c r="R30" s="433" t="e">
        <f>IF($AC$1=23.5,ค่าเสื่อมราคา!F29,IF($AC$1=24.5,ค่าเสื่อมราคา!K29,IF($AC$1=25.5,ค่าเสื่อมราคา!P29,IF($AC$1=26.5,ค่าเสื่อมราคา!T29,IF($AC$1=27.5,ค่าเสื่อมราคา!Z29,IF($AC$1=28.5,ค่าเสื่อมราคา!AE29,"ตรวจสอบ"))))))</f>
        <v>#REF!</v>
      </c>
      <c r="S30" s="436"/>
      <c r="T30" s="338" t="e">
        <f t="shared" si="6"/>
        <v>#REF!</v>
      </c>
      <c r="U30" s="325"/>
      <c r="V30" s="338" t="e">
        <f t="shared" si="7"/>
        <v>#REF!</v>
      </c>
      <c r="W30" s="325"/>
    </row>
    <row r="31" spans="2:23">
      <c r="B31" s="325">
        <v>8</v>
      </c>
      <c r="C31" s="325"/>
      <c r="D31" s="3" t="s">
        <v>84</v>
      </c>
      <c r="E31" s="17"/>
      <c r="F31" s="17"/>
      <c r="G31" s="17"/>
      <c r="H31" s="17"/>
      <c r="I31" s="17"/>
      <c r="J31" s="18"/>
      <c r="K31" s="392"/>
      <c r="L31" s="393"/>
      <c r="M31" s="433"/>
      <c r="N31" s="434"/>
      <c r="O31" s="435"/>
      <c r="P31" s="433"/>
      <c r="Q31" s="435"/>
      <c r="R31" s="433"/>
      <c r="S31" s="436"/>
      <c r="T31" s="338"/>
      <c r="U31" s="325"/>
      <c r="V31" s="338"/>
      <c r="W31" s="325"/>
    </row>
    <row r="32" spans="2:23">
      <c r="B32" s="325"/>
      <c r="C32" s="325"/>
      <c r="D32" s="3" t="s">
        <v>85</v>
      </c>
      <c r="E32" s="17"/>
      <c r="F32" s="17"/>
      <c r="G32" s="17"/>
      <c r="H32" s="17"/>
      <c r="I32" s="17"/>
      <c r="J32" s="18"/>
      <c r="K32" s="392" t="s">
        <v>132</v>
      </c>
      <c r="L32" s="393"/>
      <c r="M32" s="433" t="e">
        <f>IF($AC$1=23.5,ค่าเสื่อมราคา!D31,IF($AC$1=24.5,ค่าเสื่อมราคา!I31,IF($AC$1=25.5,ค่าเสื่อมราคา!N31,IF($AC$1=26.5,ค่าเสื่อมราคา!S31,IF($AC$1=27.5,ค่าเสื่อมราคา!X31,IF($AC$1=28.5,ค่าเสื่อมราคา!AC31,"ตรวจสอบ"))))))</f>
        <v>#REF!</v>
      </c>
      <c r="N32" s="434"/>
      <c r="O32" s="435"/>
      <c r="P32" s="433" t="e">
        <f>IF($AC$1=23.5,ค่าเสื่อมราคา!E31,IF($AC$1=24.5,ค่าเสื่อมราคา!J31,IF($AC$1=25.5,ค่าเสื่อมราคา!O31,IF($AC$1=26.5,ค่าเสื่อมราคา!P31,IF($AC$1=27.5,ค่าเสื่อมราคา!Y31,IF($AC$1=28.5,ค่าเสื่อมราคา!AD31,"ตรวจสอบ"))))))</f>
        <v>#REF!</v>
      </c>
      <c r="Q32" s="435"/>
      <c r="R32" s="433" t="e">
        <f>IF($AC$1=23.5,ค่าเสื่อมราคา!F31,IF($AC$1=24.5,ค่าเสื่อมราคา!K31,IF($AC$1=25.5,ค่าเสื่อมราคา!P31,IF($AC$1=26.5,ค่าเสื่อมราคา!T31,IF($AC$1=27.5,ค่าเสื่อมราคา!Z31,IF($AC$1=28.5,ค่าเสื่อมราคา!AE31,"ตรวจสอบ"))))))</f>
        <v>#REF!</v>
      </c>
      <c r="S32" s="436"/>
      <c r="T32" s="338" t="e">
        <f t="shared" si="6"/>
        <v>#REF!</v>
      </c>
      <c r="U32" s="325"/>
      <c r="V32" s="338" t="e">
        <f t="shared" si="7"/>
        <v>#REF!</v>
      </c>
      <c r="W32" s="325"/>
    </row>
    <row r="33" spans="2:23">
      <c r="B33" s="325"/>
      <c r="C33" s="325"/>
      <c r="D33" s="3" t="s">
        <v>86</v>
      </c>
      <c r="E33" s="17"/>
      <c r="F33" s="17"/>
      <c r="G33" s="17"/>
      <c r="H33" s="17"/>
      <c r="I33" s="17"/>
      <c r="J33" s="18"/>
      <c r="K33" s="392" t="s">
        <v>132</v>
      </c>
      <c r="L33" s="393"/>
      <c r="M33" s="433" t="e">
        <f>IF($AC$1=23.5,ค่าเสื่อมราคา!D32,IF($AC$1=24.5,ค่าเสื่อมราคา!I32,IF($AC$1=25.5,ค่าเสื่อมราคา!N32,IF($AC$1=26.5,ค่าเสื่อมราคา!S32,IF($AC$1=27.5,ค่าเสื่อมราคา!X32,IF($AC$1=28.5,ค่าเสื่อมราคา!AC32,"ตรวจสอบ"))))))</f>
        <v>#REF!</v>
      </c>
      <c r="N33" s="434"/>
      <c r="O33" s="435"/>
      <c r="P33" s="433" t="e">
        <f>IF($AC$1=23.5,ค่าเสื่อมราคา!E32,IF($AC$1=24.5,ค่าเสื่อมราคา!J32,IF($AC$1=25.5,ค่าเสื่อมราคา!O32,IF($AC$1=26.5,ค่าเสื่อมราคา!P32,IF($AC$1=27.5,ค่าเสื่อมราคา!Y32,IF($AC$1=28.5,ค่าเสื่อมราคา!AD32,"ตรวจสอบ"))))))</f>
        <v>#REF!</v>
      </c>
      <c r="Q33" s="435"/>
      <c r="R33" s="433" t="e">
        <f>IF($AC$1=23.5,ค่าเสื่อมราคา!F32,IF($AC$1=24.5,ค่าเสื่อมราคา!K32,IF($AC$1=25.5,ค่าเสื่อมราคา!P32,IF($AC$1=26.5,ค่าเสื่อมราคา!T32,IF($AC$1=27.5,ค่าเสื่อมราคา!Z32,IF($AC$1=28.5,ค่าเสื่อมราคา!AE32,"ตรวจสอบ"))))))</f>
        <v>#REF!</v>
      </c>
      <c r="S33" s="436"/>
      <c r="T33" s="338" t="e">
        <f t="shared" si="6"/>
        <v>#REF!</v>
      </c>
      <c r="U33" s="325"/>
      <c r="V33" s="338" t="e">
        <f t="shared" si="7"/>
        <v>#REF!</v>
      </c>
      <c r="W33" s="325"/>
    </row>
    <row r="34" spans="2:23">
      <c r="B34" s="325"/>
      <c r="C34" s="325"/>
      <c r="D34" s="3" t="s">
        <v>87</v>
      </c>
      <c r="E34" s="17"/>
      <c r="F34" s="17"/>
      <c r="G34" s="17"/>
      <c r="H34" s="17"/>
      <c r="I34" s="17"/>
      <c r="J34" s="18"/>
      <c r="K34" s="392" t="s">
        <v>132</v>
      </c>
      <c r="L34" s="393"/>
      <c r="M34" s="433" t="e">
        <f>IF($AC$1=23.5,ค่าเสื่อมราคา!D33,IF($AC$1=24.5,ค่าเสื่อมราคา!I33,IF($AC$1=25.5,ค่าเสื่อมราคา!N33,IF($AC$1=26.5,ค่าเสื่อมราคา!S33,IF($AC$1=27.5,ค่าเสื่อมราคา!X33,IF($AC$1=28.5,ค่าเสื่อมราคา!AC33,"ตรวจสอบ"))))))</f>
        <v>#REF!</v>
      </c>
      <c r="N34" s="434"/>
      <c r="O34" s="435"/>
      <c r="P34" s="433" t="e">
        <f>IF($AC$1=23.5,ค่าเสื่อมราคา!E33,IF($AC$1=24.5,ค่าเสื่อมราคา!J33,IF($AC$1=25.5,ค่าเสื่อมราคา!O33,IF($AC$1=26.5,ค่าเสื่อมราคา!P33,IF($AC$1=27.5,ค่าเสื่อมราคา!Y33,IF($AC$1=28.5,ค่าเสื่อมราคา!AD33,"ตรวจสอบ"))))))</f>
        <v>#REF!</v>
      </c>
      <c r="Q34" s="435"/>
      <c r="R34" s="433" t="e">
        <f>IF($AC$1=23.5,ค่าเสื่อมราคา!F33,IF($AC$1=24.5,ค่าเสื่อมราคา!K33,IF($AC$1=25.5,ค่าเสื่อมราคา!P33,IF($AC$1=26.5,ค่าเสื่อมราคา!T33,IF($AC$1=27.5,ค่าเสื่อมราคา!Z33,IF($AC$1=28.5,ค่าเสื่อมราคา!AE33,"ตรวจสอบ"))))))</f>
        <v>#REF!</v>
      </c>
      <c r="S34" s="436"/>
      <c r="T34" s="338" t="e">
        <f t="shared" si="6"/>
        <v>#REF!</v>
      </c>
      <c r="U34" s="325"/>
      <c r="V34" s="338" t="e">
        <f t="shared" si="7"/>
        <v>#REF!</v>
      </c>
      <c r="W34" s="325"/>
    </row>
    <row r="35" spans="2:23">
      <c r="B35" s="325">
        <v>9</v>
      </c>
      <c r="C35" s="325"/>
      <c r="D35" s="3" t="s">
        <v>54</v>
      </c>
      <c r="E35" s="17"/>
      <c r="F35" s="17"/>
      <c r="G35" s="17"/>
      <c r="H35" s="17"/>
      <c r="I35" s="17"/>
      <c r="J35" s="18"/>
      <c r="K35" s="392" t="s">
        <v>132</v>
      </c>
      <c r="L35" s="393"/>
      <c r="M35" s="433" t="e">
        <f>IF($AC$1=23.5,ค่าเสื่อมราคา!D34,IF($AC$1=24.5,ค่าเสื่อมราคา!I34,IF($AC$1=25.5,ค่าเสื่อมราคา!N34,IF($AC$1=26.5,ค่าเสื่อมราคา!S34,IF($AC$1=27.5,ค่าเสื่อมราคา!X34,IF($AC$1=28.5,ค่าเสื่อมราคา!AC34,"ตรวจสอบ"))))))</f>
        <v>#REF!</v>
      </c>
      <c r="N35" s="434"/>
      <c r="O35" s="435"/>
      <c r="P35" s="433" t="e">
        <f>IF($AC$1=23.5,ค่าเสื่อมราคา!E34,IF($AC$1=24.5,ค่าเสื่อมราคา!J34,IF($AC$1=25.5,ค่าเสื่อมราคา!O34,IF($AC$1=26.5,ค่าเสื่อมราคา!P34,IF($AC$1=27.5,ค่าเสื่อมราคา!Y34,IF($AC$1=28.5,ค่าเสื่อมราคา!AD34,"ตรวจสอบ"))))))</f>
        <v>#REF!</v>
      </c>
      <c r="Q35" s="435"/>
      <c r="R35" s="433" t="e">
        <f>IF($AC$1=23.5,ค่าเสื่อมราคา!F34,IF($AC$1=24.5,ค่าเสื่อมราคา!K34,IF($AC$1=25.5,ค่าเสื่อมราคา!P34,IF($AC$1=26.5,ค่าเสื่อมราคา!T34,IF($AC$1=27.5,ค่าเสื่อมราคา!Z34,IF($AC$1=28.5,ค่าเสื่อมราคา!AE34,"ตรวจสอบ"))))))</f>
        <v>#REF!</v>
      </c>
      <c r="S35" s="436"/>
      <c r="T35" s="338" t="e">
        <f t="shared" si="6"/>
        <v>#REF!</v>
      </c>
      <c r="U35" s="325"/>
      <c r="V35" s="338" t="e">
        <f t="shared" si="7"/>
        <v>#REF!</v>
      </c>
      <c r="W35" s="325"/>
    </row>
    <row r="36" spans="2:23">
      <c r="B36" s="325">
        <v>10</v>
      </c>
      <c r="C36" s="325"/>
      <c r="D36" s="3" t="s">
        <v>55</v>
      </c>
      <c r="E36" s="17"/>
      <c r="F36" s="17"/>
      <c r="G36" s="17"/>
      <c r="H36" s="17"/>
      <c r="I36" s="17"/>
      <c r="J36" s="18"/>
      <c r="K36" s="392" t="s">
        <v>132</v>
      </c>
      <c r="L36" s="393"/>
      <c r="M36" s="433" t="e">
        <f>IF($AC$1=23.5,ค่าเสื่อมราคา!D35,IF($AC$1=24.5,ค่าเสื่อมราคา!I35,IF($AC$1=25.5,ค่าเสื่อมราคา!N35,IF($AC$1=26.5,ค่าเสื่อมราคา!S35,IF($AC$1=27.5,ค่าเสื่อมราคา!X35,IF($AC$1=28.5,ค่าเสื่อมราคา!AC35,"ตรวจสอบ"))))))</f>
        <v>#REF!</v>
      </c>
      <c r="N36" s="434"/>
      <c r="O36" s="435"/>
      <c r="P36" s="433" t="e">
        <f>IF($AC$1=23.5,ค่าเสื่อมราคา!E35,IF($AC$1=24.5,ค่าเสื่อมราคา!J35,IF($AC$1=25.5,ค่าเสื่อมราคา!O35,IF($AC$1=26.5,ค่าเสื่อมราคา!P35,IF($AC$1=27.5,ค่าเสื่อมราคา!Y35,IF($AC$1=28.5,ค่าเสื่อมราคา!AD35,"ตรวจสอบ"))))))</f>
        <v>#REF!</v>
      </c>
      <c r="Q36" s="435"/>
      <c r="R36" s="433" t="e">
        <f>IF($AC$1=23.5,ค่าเสื่อมราคา!F35,IF($AC$1=24.5,ค่าเสื่อมราคา!K35,IF($AC$1=25.5,ค่าเสื่อมราคา!P35,IF($AC$1=26.5,ค่าเสื่อมราคา!T35,IF($AC$1=27.5,ค่าเสื่อมราคา!Z35,IF($AC$1=28.5,ค่าเสื่อมราคา!AE35,"ตรวจสอบ"))))))</f>
        <v>#REF!</v>
      </c>
      <c r="S36" s="436"/>
      <c r="T36" s="338" t="e">
        <f t="shared" si="6"/>
        <v>#REF!</v>
      </c>
      <c r="U36" s="325"/>
      <c r="V36" s="338" t="e">
        <f t="shared" si="7"/>
        <v>#REF!</v>
      </c>
      <c r="W36" s="325"/>
    </row>
    <row r="37" spans="2:23">
      <c r="B37" s="325">
        <v>11</v>
      </c>
      <c r="C37" s="325"/>
      <c r="D37" s="3" t="s">
        <v>88</v>
      </c>
      <c r="E37" s="17"/>
      <c r="F37" s="17"/>
      <c r="G37" s="17"/>
      <c r="H37" s="17"/>
      <c r="I37" s="17"/>
      <c r="J37" s="18"/>
      <c r="K37" s="392"/>
      <c r="L37" s="393"/>
      <c r="M37" s="433"/>
      <c r="N37" s="434"/>
      <c r="O37" s="435"/>
      <c r="P37" s="433"/>
      <c r="Q37" s="435"/>
      <c r="R37" s="433"/>
      <c r="S37" s="436"/>
      <c r="T37" s="338"/>
      <c r="U37" s="325"/>
      <c r="V37" s="338"/>
      <c r="W37" s="325"/>
    </row>
    <row r="38" spans="2:23">
      <c r="B38" s="325"/>
      <c r="C38" s="325"/>
      <c r="D38" s="3" t="s">
        <v>89</v>
      </c>
      <c r="E38" s="17"/>
      <c r="F38" s="17"/>
      <c r="G38" s="17"/>
      <c r="H38" s="17"/>
      <c r="I38" s="17"/>
      <c r="J38" s="18"/>
      <c r="K38" s="392" t="s">
        <v>132</v>
      </c>
      <c r="L38" s="393"/>
      <c r="M38" s="433" t="e">
        <f>IF($AC$1=23.5,ค่าเสื่อมราคา!D37,IF($AC$1=24.5,ค่าเสื่อมราคา!I37,IF($AC$1=25.5,ค่าเสื่อมราคา!N37,IF($AC$1=26.5,ค่าเสื่อมราคา!S37,IF($AC$1=27.5,ค่าเสื่อมราคา!X37,IF($AC$1=28.5,ค่าเสื่อมราคา!AC37,"ตรวจสอบ"))))))</f>
        <v>#REF!</v>
      </c>
      <c r="N38" s="434"/>
      <c r="O38" s="435"/>
      <c r="P38" s="433" t="e">
        <f>IF($AC$1=23.5,ค่าเสื่อมราคา!E37,IF($AC$1=24.5,ค่าเสื่อมราคา!J37,IF($AC$1=25.5,ค่าเสื่อมราคา!O37,IF($AC$1=26.5,ค่าเสื่อมราคา!P37,IF($AC$1=27.5,ค่าเสื่อมราคา!Y37,IF($AC$1=28.5,ค่าเสื่อมราคา!AD37,"ตรวจสอบ"))))))</f>
        <v>#REF!</v>
      </c>
      <c r="Q38" s="435"/>
      <c r="R38" s="433" t="e">
        <f>IF($AC$1=23.5,ค่าเสื่อมราคา!F37,IF($AC$1=24.5,ค่าเสื่อมราคา!K37,IF($AC$1=25.5,ค่าเสื่อมราคา!P37,IF($AC$1=26.5,ค่าเสื่อมราคา!T37,IF($AC$1=27.5,ค่าเสื่อมราคา!Z37,IF($AC$1=28.5,ค่าเสื่อมราคา!AE37,"ตรวจสอบ"))))))</f>
        <v>#REF!</v>
      </c>
      <c r="S38" s="436"/>
      <c r="T38" s="338" t="e">
        <f t="shared" si="6"/>
        <v>#REF!</v>
      </c>
      <c r="U38" s="325"/>
      <c r="V38" s="338" t="e">
        <f t="shared" si="7"/>
        <v>#REF!</v>
      </c>
      <c r="W38" s="325"/>
    </row>
    <row r="39" spans="2:23">
      <c r="B39" s="325"/>
      <c r="C39" s="325"/>
      <c r="D39" s="3" t="s">
        <v>90</v>
      </c>
      <c r="E39" s="17"/>
      <c r="F39" s="17"/>
      <c r="G39" s="17"/>
      <c r="H39" s="17"/>
      <c r="I39" s="17"/>
      <c r="J39" s="18"/>
      <c r="K39" s="392" t="s">
        <v>132</v>
      </c>
      <c r="L39" s="393"/>
      <c r="M39" s="433" t="e">
        <f>IF($AC$1=23.5,ค่าเสื่อมราคา!D38,IF($AC$1=24.5,ค่าเสื่อมราคา!I38,IF($AC$1=25.5,ค่าเสื่อมราคา!N38,IF($AC$1=26.5,ค่าเสื่อมราคา!S38,IF($AC$1=27.5,ค่าเสื่อมราคา!X38,IF($AC$1=28.5,ค่าเสื่อมราคา!AC38,"ตรวจสอบ"))))))</f>
        <v>#REF!</v>
      </c>
      <c r="N39" s="434"/>
      <c r="O39" s="435"/>
      <c r="P39" s="433" t="e">
        <f>IF($AC$1=23.5,ค่าเสื่อมราคา!E38,IF($AC$1=24.5,ค่าเสื่อมราคา!J38,IF($AC$1=25.5,ค่าเสื่อมราคา!O38,IF($AC$1=26.5,ค่าเสื่อมราคา!P38,IF($AC$1=27.5,ค่าเสื่อมราคา!Y38,IF($AC$1=28.5,ค่าเสื่อมราคา!AD38,"ตรวจสอบ"))))))</f>
        <v>#REF!</v>
      </c>
      <c r="Q39" s="435"/>
      <c r="R39" s="433" t="e">
        <f>IF($AC$1=23.5,ค่าเสื่อมราคา!F38,IF($AC$1=24.5,ค่าเสื่อมราคา!K38,IF($AC$1=25.5,ค่าเสื่อมราคา!P38,IF($AC$1=26.5,ค่าเสื่อมราคา!T38,IF($AC$1=27.5,ค่าเสื่อมราคา!Z38,IF($AC$1=28.5,ค่าเสื่อมราคา!AE38,"ตรวจสอบ"))))))</f>
        <v>#REF!</v>
      </c>
      <c r="S39" s="436"/>
      <c r="T39" s="338" t="e">
        <f t="shared" si="6"/>
        <v>#REF!</v>
      </c>
      <c r="U39" s="325"/>
      <c r="V39" s="338" t="e">
        <f t="shared" si="7"/>
        <v>#REF!</v>
      </c>
      <c r="W39" s="325"/>
    </row>
    <row r="40" spans="2:23">
      <c r="B40" s="325"/>
      <c r="C40" s="325"/>
      <c r="D40" s="3" t="s">
        <v>91</v>
      </c>
      <c r="E40" s="17"/>
      <c r="F40" s="17"/>
      <c r="G40" s="17"/>
      <c r="H40" s="17"/>
      <c r="I40" s="17"/>
      <c r="J40" s="18"/>
      <c r="K40" s="392" t="s">
        <v>132</v>
      </c>
      <c r="L40" s="393"/>
      <c r="M40" s="433" t="e">
        <f>IF($AC$1=23.5,ค่าเสื่อมราคา!D39,IF($AC$1=24.5,ค่าเสื่อมราคา!I39,IF($AC$1=25.5,ค่าเสื่อมราคา!N39,IF($AC$1=26.5,ค่าเสื่อมราคา!S39,IF($AC$1=27.5,ค่าเสื่อมราคา!X39,IF($AC$1=28.5,ค่าเสื่อมราคา!AC39,"ตรวจสอบ"))))))</f>
        <v>#REF!</v>
      </c>
      <c r="N40" s="434"/>
      <c r="O40" s="435"/>
      <c r="P40" s="433" t="e">
        <f>IF($AC$1=23.5,ค่าเสื่อมราคา!E39,IF($AC$1=24.5,ค่าเสื่อมราคา!J39,IF($AC$1=25.5,ค่าเสื่อมราคา!O39,IF($AC$1=26.5,ค่าเสื่อมราคา!P39,IF($AC$1=27.5,ค่าเสื่อมราคา!Y39,IF($AC$1=28.5,ค่าเสื่อมราคา!AD39,"ตรวจสอบ"))))))</f>
        <v>#REF!</v>
      </c>
      <c r="Q40" s="435"/>
      <c r="R40" s="433" t="e">
        <f>IF($AC$1=23.5,ค่าเสื่อมราคา!F39,IF($AC$1=24.5,ค่าเสื่อมราคา!K39,IF($AC$1=25.5,ค่าเสื่อมราคา!P39,IF($AC$1=26.5,ค่าเสื่อมราคา!T39,IF($AC$1=27.5,ค่าเสื่อมราคา!Z39,IF($AC$1=28.5,ค่าเสื่อมราคา!AE39,"ตรวจสอบ"))))))</f>
        <v>#REF!</v>
      </c>
      <c r="S40" s="436"/>
      <c r="T40" s="338" t="e">
        <f t="shared" si="6"/>
        <v>#REF!</v>
      </c>
      <c r="U40" s="325"/>
      <c r="V40" s="338" t="e">
        <f t="shared" si="7"/>
        <v>#REF!</v>
      </c>
      <c r="W40" s="325"/>
    </row>
    <row r="41" spans="2:23">
      <c r="B41" s="325"/>
      <c r="C41" s="325"/>
      <c r="D41" s="3" t="s">
        <v>92</v>
      </c>
      <c r="E41" s="17"/>
      <c r="F41" s="17"/>
      <c r="G41" s="17"/>
      <c r="H41" s="17"/>
      <c r="I41" s="17"/>
      <c r="J41" s="18"/>
      <c r="K41" s="392" t="s">
        <v>132</v>
      </c>
      <c r="L41" s="393"/>
      <c r="M41" s="433" t="e">
        <f>IF($AC$1=23.5,ค่าเสื่อมราคา!D40,IF($AC$1=24.5,ค่าเสื่อมราคา!I40,IF($AC$1=25.5,ค่าเสื่อมราคา!N40,IF($AC$1=26.5,ค่าเสื่อมราคา!S40,IF($AC$1=27.5,ค่าเสื่อมราคา!X40,IF($AC$1=28.5,ค่าเสื่อมราคา!AC40,"ตรวจสอบ"))))))</f>
        <v>#REF!</v>
      </c>
      <c r="N41" s="434"/>
      <c r="O41" s="435"/>
      <c r="P41" s="433" t="e">
        <f>IF($AC$1=23.5,ค่าเสื่อมราคา!E40,IF($AC$1=24.5,ค่าเสื่อมราคา!J40,IF($AC$1=25.5,ค่าเสื่อมราคา!O40,IF($AC$1=26.5,ค่าเสื่อมราคา!P40,IF($AC$1=27.5,ค่าเสื่อมราคา!Y40,IF($AC$1=28.5,ค่าเสื่อมราคา!AD40,"ตรวจสอบ"))))))</f>
        <v>#REF!</v>
      </c>
      <c r="Q41" s="435"/>
      <c r="R41" s="433" t="e">
        <f>IF($AC$1=23.5,ค่าเสื่อมราคา!F40,IF($AC$1=24.5,ค่าเสื่อมราคา!K40,IF($AC$1=25.5,ค่าเสื่อมราคา!P40,IF($AC$1=26.5,ค่าเสื่อมราคา!T40,IF($AC$1=27.5,ค่าเสื่อมราคา!Z40,IF($AC$1=28.5,ค่าเสื่อมราคา!AE40,"ตรวจสอบ"))))))</f>
        <v>#REF!</v>
      </c>
      <c r="S41" s="436"/>
      <c r="T41" s="338" t="e">
        <f t="shared" si="6"/>
        <v>#REF!</v>
      </c>
      <c r="U41" s="325"/>
      <c r="V41" s="338" t="e">
        <f t="shared" si="7"/>
        <v>#REF!</v>
      </c>
      <c r="W41" s="325"/>
    </row>
    <row r="42" spans="2:23">
      <c r="B42" s="325">
        <v>12</v>
      </c>
      <c r="C42" s="325"/>
      <c r="D42" s="3" t="s">
        <v>93</v>
      </c>
      <c r="E42" s="17"/>
      <c r="F42" s="17"/>
      <c r="G42" s="17"/>
      <c r="H42" s="17"/>
      <c r="I42" s="17"/>
      <c r="J42" s="18"/>
      <c r="K42" s="392"/>
      <c r="L42" s="393"/>
      <c r="M42" s="433"/>
      <c r="N42" s="434"/>
      <c r="O42" s="435"/>
      <c r="P42" s="433"/>
      <c r="Q42" s="435"/>
      <c r="R42" s="433"/>
      <c r="S42" s="436"/>
      <c r="T42" s="338"/>
      <c r="U42" s="325"/>
      <c r="V42" s="338"/>
      <c r="W42" s="325"/>
    </row>
    <row r="43" spans="2:23">
      <c r="B43" s="325"/>
      <c r="C43" s="325"/>
      <c r="D43" s="3" t="s">
        <v>89</v>
      </c>
      <c r="E43" s="17"/>
      <c r="F43" s="17"/>
      <c r="G43" s="17"/>
      <c r="H43" s="17"/>
      <c r="I43" s="17"/>
      <c r="J43" s="18"/>
      <c r="K43" s="392" t="s">
        <v>129</v>
      </c>
      <c r="L43" s="393"/>
      <c r="M43" s="433" t="e">
        <f>IF($AC$1=23.5,ค่าเสื่อมราคา!D42,IF($AC$1=24.5,ค่าเสื่อมราคา!I42,IF($AC$1=25.5,ค่าเสื่อมราคา!N42,IF($AC$1=26.5,ค่าเสื่อมราคา!S42,IF($AC$1=27.5,ค่าเสื่อมราคา!X42,IF($AC$1=28.5,ค่าเสื่อมราคา!AC42,"ตรวจสอบ"))))))</f>
        <v>#REF!</v>
      </c>
      <c r="N43" s="434"/>
      <c r="O43" s="435"/>
      <c r="P43" s="433" t="e">
        <f>IF($AC$1=23.5,ค่าเสื่อมราคา!E42,IF($AC$1=24.5,ค่าเสื่อมราคา!J42,IF($AC$1=25.5,ค่าเสื่อมราคา!O42,IF($AC$1=26.5,ค่าเสื่อมราคา!P42,IF($AC$1=27.5,ค่าเสื่อมราคา!Y42,IF($AC$1=28.5,ค่าเสื่อมราคา!AD42,"ตรวจสอบ"))))))</f>
        <v>#REF!</v>
      </c>
      <c r="Q43" s="435"/>
      <c r="R43" s="433" t="e">
        <f>IF($AC$1=23.5,ค่าเสื่อมราคา!F42,IF($AC$1=24.5,ค่าเสื่อมราคา!K42,IF($AC$1=25.5,ค่าเสื่อมราคา!P42,IF($AC$1=26.5,ค่าเสื่อมราคา!T42,IF($AC$1=27.5,ค่าเสื่อมราคา!Z42,IF($AC$1=28.5,ค่าเสื่อมราคา!AE42,"ตรวจสอบ"))))))</f>
        <v>#REF!</v>
      </c>
      <c r="S43" s="436"/>
      <c r="T43" s="338" t="e">
        <f t="shared" si="6"/>
        <v>#REF!</v>
      </c>
      <c r="U43" s="325"/>
      <c r="V43" s="338" t="e">
        <f t="shared" si="7"/>
        <v>#REF!</v>
      </c>
      <c r="W43" s="325"/>
    </row>
    <row r="44" spans="2:23">
      <c r="B44" s="325"/>
      <c r="C44" s="325"/>
      <c r="D44" s="3" t="s">
        <v>90</v>
      </c>
      <c r="E44" s="17"/>
      <c r="F44" s="17"/>
      <c r="G44" s="17"/>
      <c r="H44" s="17"/>
      <c r="I44" s="17"/>
      <c r="J44" s="18"/>
      <c r="K44" s="392" t="s">
        <v>129</v>
      </c>
      <c r="L44" s="393"/>
      <c r="M44" s="433" t="e">
        <f>IF($AC$1=23.5,ค่าเสื่อมราคา!D43,IF($AC$1=24.5,ค่าเสื่อมราคา!I43,IF($AC$1=25.5,ค่าเสื่อมราคา!N43,IF($AC$1=26.5,ค่าเสื่อมราคา!S43,IF($AC$1=27.5,ค่าเสื่อมราคา!X43,IF($AC$1=28.5,ค่าเสื่อมราคา!AC43,"ตรวจสอบ"))))))</f>
        <v>#REF!</v>
      </c>
      <c r="N44" s="434"/>
      <c r="O44" s="435"/>
      <c r="P44" s="433" t="e">
        <f>IF($AC$1=23.5,ค่าเสื่อมราคา!E43,IF($AC$1=24.5,ค่าเสื่อมราคา!J43,IF($AC$1=25.5,ค่าเสื่อมราคา!O43,IF($AC$1=26.5,ค่าเสื่อมราคา!P43,IF($AC$1=27.5,ค่าเสื่อมราคา!Y43,IF($AC$1=28.5,ค่าเสื่อมราคา!AD43,"ตรวจสอบ"))))))</f>
        <v>#REF!</v>
      </c>
      <c r="Q44" s="435"/>
      <c r="R44" s="433" t="e">
        <f>IF($AC$1=23.5,ค่าเสื่อมราคา!F43,IF($AC$1=24.5,ค่าเสื่อมราคา!K43,IF($AC$1=25.5,ค่าเสื่อมราคา!P43,IF($AC$1=26.5,ค่าเสื่อมราคา!T43,IF($AC$1=27.5,ค่าเสื่อมราคา!Z43,IF($AC$1=28.5,ค่าเสื่อมราคา!AE43,"ตรวจสอบ"))))))</f>
        <v>#REF!</v>
      </c>
      <c r="S44" s="436"/>
      <c r="T44" s="338" t="e">
        <f t="shared" si="6"/>
        <v>#REF!</v>
      </c>
      <c r="U44" s="325"/>
      <c r="V44" s="338" t="e">
        <f t="shared" si="7"/>
        <v>#REF!</v>
      </c>
      <c r="W44" s="325"/>
    </row>
    <row r="45" spans="2:23">
      <c r="B45" s="325"/>
      <c r="C45" s="325"/>
      <c r="D45" s="3" t="s">
        <v>91</v>
      </c>
      <c r="E45" s="17"/>
      <c r="F45" s="17"/>
      <c r="G45" s="17"/>
      <c r="H45" s="17"/>
      <c r="I45" s="17"/>
      <c r="J45" s="18"/>
      <c r="K45" s="392" t="s">
        <v>129</v>
      </c>
      <c r="L45" s="393"/>
      <c r="M45" s="433" t="e">
        <f>IF($AC$1=23.5,ค่าเสื่อมราคา!D44,IF($AC$1=24.5,ค่าเสื่อมราคา!I44,IF($AC$1=25.5,ค่าเสื่อมราคา!N44,IF($AC$1=26.5,ค่าเสื่อมราคา!S44,IF($AC$1=27.5,ค่าเสื่อมราคา!X44,IF($AC$1=28.5,ค่าเสื่อมราคา!AC44,"ตรวจสอบ"))))))</f>
        <v>#REF!</v>
      </c>
      <c r="N45" s="434"/>
      <c r="O45" s="435"/>
      <c r="P45" s="433" t="e">
        <f>IF($AC$1=23.5,ค่าเสื่อมราคา!E44,IF($AC$1=24.5,ค่าเสื่อมราคา!J44,IF($AC$1=25.5,ค่าเสื่อมราคา!O44,IF($AC$1=26.5,ค่าเสื่อมราคา!P44,IF($AC$1=27.5,ค่าเสื่อมราคา!Y44,IF($AC$1=28.5,ค่าเสื่อมราคา!AD44,"ตรวจสอบ"))))))</f>
        <v>#REF!</v>
      </c>
      <c r="Q45" s="435"/>
      <c r="R45" s="433" t="e">
        <f>IF($AC$1=23.5,ค่าเสื่อมราคา!F44,IF($AC$1=24.5,ค่าเสื่อมราคา!K44,IF($AC$1=25.5,ค่าเสื่อมราคา!P44,IF($AC$1=26.5,ค่าเสื่อมราคา!T44,IF($AC$1=27.5,ค่าเสื่อมราคา!Z44,IF($AC$1=28.5,ค่าเสื่อมราคา!AE44,"ตรวจสอบ"))))))</f>
        <v>#REF!</v>
      </c>
      <c r="S45" s="436"/>
      <c r="T45" s="338" t="e">
        <f t="shared" si="6"/>
        <v>#REF!</v>
      </c>
      <c r="U45" s="325"/>
      <c r="V45" s="338" t="e">
        <f t="shared" si="7"/>
        <v>#REF!</v>
      </c>
      <c r="W45" s="325"/>
    </row>
    <row r="46" spans="2:23">
      <c r="B46" s="360"/>
      <c r="C46" s="360"/>
      <c r="D46" s="4" t="s">
        <v>92</v>
      </c>
      <c r="E46" s="25"/>
      <c r="F46" s="25"/>
      <c r="G46" s="25"/>
      <c r="H46" s="25"/>
      <c r="I46" s="25"/>
      <c r="J46" s="26"/>
      <c r="K46" s="394" t="s">
        <v>129</v>
      </c>
      <c r="L46" s="395"/>
      <c r="M46" s="437" t="e">
        <f>IF($AC$1=23.5,ค่าเสื่อมราคา!D45,IF($AC$1=24.5,ค่าเสื่อมราคา!I45,IF($AC$1=25.5,ค่าเสื่อมราคา!N45,IF($AC$1=26.5,ค่าเสื่อมราคา!S45,IF($AC$1=27.5,ค่าเสื่อมราคา!X45,IF($AC$1=28.5,ค่าเสื่อมราคา!AC45,"ตรวจสอบ"))))))</f>
        <v>#REF!</v>
      </c>
      <c r="N46" s="438"/>
      <c r="O46" s="439"/>
      <c r="P46" s="437" t="e">
        <f>IF($AC$1=23.5,ค่าเสื่อมราคา!E45,IF($AC$1=24.5,ค่าเสื่อมราคา!J45,IF($AC$1=25.5,ค่าเสื่อมราคา!O45,IF($AC$1=26.5,ค่าเสื่อมราคา!P45,IF($AC$1=27.5,ค่าเสื่อมราคา!Y45,IF($AC$1=28.5,ค่าเสื่อมราคา!AD45,"ตรวจสอบ"))))))</f>
        <v>#REF!</v>
      </c>
      <c r="Q46" s="439"/>
      <c r="R46" s="437" t="e">
        <f>IF($AC$1=23.5,ค่าเสื่อมราคา!F45,IF($AC$1=24.5,ค่าเสื่อมราคา!K45,IF($AC$1=25.5,ค่าเสื่อมราคา!P45,IF($AC$1=26.5,ค่าเสื่อมราคา!T45,IF($AC$1=27.5,ค่าเสื่อมราคา!Z45,IF($AC$1=28.5,ค่าเสื่อมราคา!AE45,"ตรวจสอบ"))))))</f>
        <v>#REF!</v>
      </c>
      <c r="S46" s="440"/>
      <c r="T46" s="441" t="e">
        <f t="shared" si="6"/>
        <v>#REF!</v>
      </c>
      <c r="U46" s="360"/>
      <c r="V46" s="441" t="e">
        <f t="shared" si="7"/>
        <v>#REF!</v>
      </c>
      <c r="W46" s="360"/>
    </row>
    <row r="47" spans="2:23">
      <c r="B47" s="10"/>
      <c r="C47" s="10"/>
      <c r="D47" s="27"/>
      <c r="E47" s="28"/>
      <c r="F47" s="28"/>
      <c r="G47" s="28"/>
      <c r="H47" s="28"/>
      <c r="I47" s="28"/>
      <c r="J47" s="28"/>
      <c r="K47" s="29"/>
      <c r="L47" s="29"/>
      <c r="M47" s="24"/>
      <c r="N47" s="24"/>
      <c r="O47" s="24"/>
      <c r="P47" s="24"/>
      <c r="Q47" s="24"/>
      <c r="R47" s="24"/>
      <c r="S47" s="24"/>
      <c r="T47" s="23"/>
      <c r="U47" s="10"/>
      <c r="V47" s="23"/>
      <c r="W47" s="10"/>
    </row>
    <row r="48" spans="2:23">
      <c r="B48" s="10"/>
      <c r="C48" s="10"/>
      <c r="D48" s="27"/>
      <c r="E48" s="28"/>
      <c r="F48" s="28"/>
      <c r="G48" s="28"/>
      <c r="H48" s="28"/>
      <c r="I48" s="28"/>
      <c r="J48" s="28"/>
      <c r="K48" s="29"/>
      <c r="L48" s="29"/>
      <c r="M48" s="24"/>
      <c r="N48" s="24"/>
      <c r="O48" s="24"/>
      <c r="P48" s="24"/>
      <c r="Q48" s="24"/>
      <c r="R48" s="24"/>
      <c r="S48" s="24"/>
      <c r="T48" s="23"/>
      <c r="U48" s="10"/>
      <c r="V48" s="23"/>
      <c r="W48" s="10"/>
    </row>
    <row r="49" spans="2:23">
      <c r="B49" s="10"/>
      <c r="C49" s="10"/>
      <c r="D49" s="27"/>
      <c r="E49" s="28"/>
      <c r="F49" s="28"/>
      <c r="G49" s="28"/>
      <c r="H49" s="28"/>
      <c r="I49" s="28"/>
      <c r="J49" s="28"/>
      <c r="K49" s="29"/>
      <c r="L49" s="29"/>
      <c r="M49" s="24"/>
      <c r="N49" s="24"/>
      <c r="O49" s="24"/>
      <c r="P49" s="24"/>
      <c r="Q49" s="24"/>
      <c r="R49" s="24"/>
      <c r="S49" s="24"/>
      <c r="T49" s="23"/>
      <c r="U49" s="10"/>
      <c r="V49" s="23"/>
      <c r="W49" s="10"/>
    </row>
    <row r="50" spans="2:23">
      <c r="B50" s="10"/>
      <c r="C50" s="10"/>
      <c r="D50" s="27"/>
      <c r="E50" s="28"/>
      <c r="F50" s="28"/>
      <c r="G50" s="28"/>
      <c r="H50" s="28"/>
      <c r="I50" s="28"/>
      <c r="J50" s="28"/>
      <c r="K50" s="29"/>
      <c r="L50" s="29"/>
      <c r="M50" s="24"/>
      <c r="N50" s="24"/>
      <c r="O50" s="24"/>
      <c r="P50" s="24"/>
      <c r="Q50" s="24"/>
      <c r="R50" s="24"/>
      <c r="S50" s="24"/>
      <c r="T50" s="23"/>
      <c r="U50" s="10"/>
      <c r="V50" s="23"/>
      <c r="W50" s="10"/>
    </row>
    <row r="51" spans="2:23">
      <c r="B51" s="10"/>
      <c r="C51" s="10"/>
      <c r="D51" s="27"/>
      <c r="E51" s="28"/>
      <c r="F51" s="28"/>
      <c r="G51" s="28"/>
      <c r="H51" s="28"/>
      <c r="I51" s="28"/>
      <c r="J51" s="28"/>
      <c r="K51" s="29"/>
      <c r="L51" s="29"/>
      <c r="M51" s="24"/>
      <c r="N51" s="24"/>
      <c r="O51" s="24"/>
      <c r="P51" s="24"/>
      <c r="Q51" s="24"/>
      <c r="R51" s="24"/>
      <c r="S51" s="24"/>
      <c r="T51" s="23"/>
      <c r="U51" s="10"/>
      <c r="V51" s="23"/>
      <c r="W51" s="10"/>
    </row>
    <row r="52" spans="2:23">
      <c r="B52" s="10"/>
      <c r="C52" s="10"/>
      <c r="D52" s="27"/>
      <c r="E52" s="28"/>
      <c r="F52" s="28"/>
      <c r="G52" s="28"/>
      <c r="H52" s="28"/>
      <c r="I52" s="28"/>
      <c r="J52" s="28"/>
      <c r="K52" s="29"/>
      <c r="L52" s="29"/>
      <c r="M52" s="24"/>
      <c r="N52" s="24"/>
      <c r="O52" s="24"/>
      <c r="P52" s="24"/>
      <c r="Q52" s="24"/>
      <c r="R52" s="24"/>
      <c r="S52" s="24"/>
      <c r="T52" s="23"/>
      <c r="U52" s="10"/>
      <c r="V52" s="23"/>
      <c r="W52" s="10"/>
    </row>
    <row r="53" spans="2:23">
      <c r="B53" s="10"/>
      <c r="C53" s="10"/>
      <c r="D53" s="27"/>
      <c r="E53" s="28"/>
      <c r="F53" s="28"/>
      <c r="G53" s="28"/>
      <c r="H53" s="28"/>
      <c r="I53" s="28"/>
      <c r="J53" s="28"/>
      <c r="K53" s="29"/>
      <c r="L53" s="29"/>
      <c r="M53" s="24"/>
      <c r="N53" s="24"/>
      <c r="O53" s="24"/>
      <c r="P53" s="24"/>
      <c r="Q53" s="24"/>
      <c r="R53" s="24"/>
      <c r="S53" s="24"/>
      <c r="T53" s="23"/>
      <c r="U53" s="10"/>
      <c r="V53" s="23"/>
      <c r="W53" s="10"/>
    </row>
    <row r="54" spans="2:23">
      <c r="B54" s="307" t="s">
        <v>141</v>
      </c>
      <c r="C54" s="308"/>
      <c r="D54" s="308"/>
      <c r="E54" s="308"/>
      <c r="F54" s="308"/>
      <c r="G54" s="308"/>
      <c r="H54" s="308"/>
      <c r="I54" s="308"/>
      <c r="J54" s="308"/>
      <c r="K54" s="308"/>
      <c r="L54" s="308"/>
      <c r="M54" s="308"/>
      <c r="N54" s="308"/>
      <c r="O54" s="308"/>
      <c r="P54" s="308"/>
      <c r="Q54" s="308"/>
      <c r="R54" s="308"/>
      <c r="S54" s="308"/>
      <c r="T54" s="308"/>
      <c r="U54" s="308"/>
      <c r="V54" s="308"/>
      <c r="W54" s="308"/>
    </row>
    <row r="55" spans="2:23">
      <c r="B55" s="340" t="s">
        <v>138</v>
      </c>
      <c r="C55" s="340"/>
      <c r="D55" s="340"/>
      <c r="E55" s="340"/>
      <c r="F55" s="340"/>
      <c r="G55" s="340"/>
      <c r="H55" s="340"/>
      <c r="I55" s="340"/>
      <c r="J55" s="340"/>
      <c r="K55" s="340"/>
      <c r="L55" s="340"/>
      <c r="M55" s="340"/>
      <c r="N55" s="340"/>
      <c r="O55" s="340"/>
      <c r="P55" s="340"/>
      <c r="Q55" s="340"/>
      <c r="R55" s="340"/>
      <c r="S55" s="340"/>
      <c r="T55" s="340"/>
      <c r="U55" s="340"/>
      <c r="V55" s="340"/>
      <c r="W55" s="340"/>
    </row>
    <row r="56" spans="2:23">
      <c r="B56" s="8" t="e">
        <f>"ราคา น้ำมันโซล่า ที่ อำเภอเมือง "&amp;$AC$1&amp;" บาท/ลิตร"</f>
        <v>#REF!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308" t="s">
        <v>63</v>
      </c>
      <c r="U56" s="308"/>
      <c r="V56" s="308"/>
      <c r="W56" s="308"/>
    </row>
    <row r="57" spans="2:23">
      <c r="B57" s="381" t="s">
        <v>0</v>
      </c>
      <c r="C57" s="381"/>
      <c r="D57" s="381" t="s">
        <v>56</v>
      </c>
      <c r="E57" s="381"/>
      <c r="F57" s="381"/>
      <c r="G57" s="381"/>
      <c r="H57" s="381"/>
      <c r="I57" s="381"/>
      <c r="J57" s="381"/>
      <c r="K57" s="381" t="s">
        <v>9</v>
      </c>
      <c r="L57" s="381"/>
      <c r="M57" s="383" t="s">
        <v>57</v>
      </c>
      <c r="N57" s="383"/>
      <c r="O57" s="383"/>
      <c r="P57" s="368" t="s">
        <v>61</v>
      </c>
      <c r="Q57" s="368"/>
      <c r="R57" s="368"/>
      <c r="S57" s="368"/>
      <c r="T57" s="368" t="s">
        <v>62</v>
      </c>
      <c r="U57" s="368"/>
      <c r="V57" s="368"/>
      <c r="W57" s="368"/>
    </row>
    <row r="58" spans="2:23">
      <c r="B58" s="381"/>
      <c r="C58" s="381"/>
      <c r="D58" s="381"/>
      <c r="E58" s="381"/>
      <c r="F58" s="381"/>
      <c r="G58" s="381"/>
      <c r="H58" s="381"/>
      <c r="I58" s="381"/>
      <c r="J58" s="381"/>
      <c r="K58" s="381"/>
      <c r="L58" s="381"/>
      <c r="M58" s="369" t="s">
        <v>58</v>
      </c>
      <c r="N58" s="369"/>
      <c r="O58" s="369"/>
      <c r="P58" s="368" t="s">
        <v>59</v>
      </c>
      <c r="Q58" s="368"/>
      <c r="R58" s="382" t="s">
        <v>60</v>
      </c>
      <c r="S58" s="382"/>
      <c r="T58" s="368" t="s">
        <v>59</v>
      </c>
      <c r="U58" s="368"/>
      <c r="V58" s="382" t="s">
        <v>60</v>
      </c>
      <c r="W58" s="382"/>
    </row>
    <row r="59" spans="2:23">
      <c r="B59" s="325">
        <v>13</v>
      </c>
      <c r="C59" s="325"/>
      <c r="D59" s="7" t="s">
        <v>94</v>
      </c>
      <c r="E59" s="17"/>
      <c r="F59" s="17"/>
      <c r="G59" s="17"/>
      <c r="H59" s="17"/>
      <c r="I59" s="17"/>
      <c r="J59" s="18"/>
      <c r="K59" s="396"/>
      <c r="L59" s="397"/>
      <c r="M59" s="323"/>
      <c r="N59" s="323"/>
      <c r="O59" s="323"/>
      <c r="P59" s="323"/>
      <c r="Q59" s="323"/>
      <c r="R59" s="323"/>
      <c r="S59" s="323"/>
      <c r="T59" s="338"/>
      <c r="U59" s="325"/>
      <c r="V59" s="338"/>
      <c r="W59" s="325"/>
    </row>
    <row r="60" spans="2:23">
      <c r="B60" s="325"/>
      <c r="C60" s="325"/>
      <c r="D60" s="3" t="s">
        <v>95</v>
      </c>
      <c r="E60" s="17"/>
      <c r="F60" s="17"/>
      <c r="G60" s="17"/>
      <c r="H60" s="17"/>
      <c r="I60" s="17"/>
      <c r="J60" s="18"/>
      <c r="K60" s="392" t="s">
        <v>28</v>
      </c>
      <c r="L60" s="393"/>
      <c r="M60" s="433" t="e">
        <f>IF($AC$1=23.5,ค่าเสื่อมราคา!D47,IF($AC$1=24.5,ค่าเสื่อมราคา!I47,IF($AC$1=25.5,ค่าเสื่อมราคา!N47,IF($AC$1=26.5,ค่าเสื่อมราคา!S47,IF($AC$1=27.5,ค่าเสื่อมราคา!X47,IF($AC$1=28.5,ค่าเสื่อมราคา!AC47,"ตรวจสอบ"))))))</f>
        <v>#REF!</v>
      </c>
      <c r="N60" s="434"/>
      <c r="O60" s="435"/>
      <c r="P60" s="433" t="e">
        <f>IF($AC$1=23.5,ค่าเสื่อมราคา!E47,IF($AC$1=24.5,ค่าเสื่อมราคา!J47,IF($AC$1=25.5,ค่าเสื่อมราคา!O47,IF($AC$1=26.5,ค่าเสื่อมราคา!P47,IF($AC$1=27.5,ค่าเสื่อมราคา!Y47,IF($AC$1=28.5,ค่าเสื่อมราคา!AD47,"ตรวจสอบ"))))))</f>
        <v>#REF!</v>
      </c>
      <c r="Q60" s="435"/>
      <c r="R60" s="433" t="e">
        <f>IF($AC$1=23.5,ค่าเสื่อมราคา!F47,IF($AC$1=24.5,ค่าเสื่อมราคา!K47,IF($AC$1=25.5,ค่าเสื่อมราคา!P47,IF($AC$1=26.5,ค่าเสื่อมราคา!T47,IF($AC$1=27.5,ค่าเสื่อมราคา!Z47,IF($AC$1=28.5,ค่าเสื่อมราคา!AE47,"ตรวจสอบ"))))))</f>
        <v>#REF!</v>
      </c>
      <c r="S60" s="436"/>
      <c r="T60" s="338" t="e">
        <f t="shared" si="6"/>
        <v>#REF!</v>
      </c>
      <c r="U60" s="325"/>
      <c r="V60" s="338" t="e">
        <f t="shared" si="7"/>
        <v>#REF!</v>
      </c>
      <c r="W60" s="325"/>
    </row>
    <row r="61" spans="2:23">
      <c r="B61" s="325"/>
      <c r="C61" s="325"/>
      <c r="D61" s="3" t="s">
        <v>96</v>
      </c>
      <c r="E61" s="17"/>
      <c r="F61" s="17"/>
      <c r="G61" s="17"/>
      <c r="H61" s="17"/>
      <c r="I61" s="17"/>
      <c r="J61" s="18"/>
      <c r="K61" s="3"/>
      <c r="L61" s="19"/>
      <c r="M61" s="433"/>
      <c r="N61" s="434"/>
      <c r="O61" s="435"/>
      <c r="P61" s="433"/>
      <c r="Q61" s="435"/>
      <c r="R61" s="433"/>
      <c r="S61" s="436"/>
      <c r="T61" s="338"/>
      <c r="U61" s="325"/>
      <c r="V61" s="338"/>
      <c r="W61" s="325"/>
    </row>
    <row r="62" spans="2:23">
      <c r="B62" s="325"/>
      <c r="C62" s="325"/>
      <c r="D62" s="3" t="s">
        <v>97</v>
      </c>
      <c r="E62" s="17"/>
      <c r="F62" s="17"/>
      <c r="G62" s="17"/>
      <c r="H62" s="17"/>
      <c r="I62" s="17"/>
      <c r="J62" s="18"/>
      <c r="K62" s="392" t="s">
        <v>133</v>
      </c>
      <c r="L62" s="393"/>
      <c r="M62" s="442" t="e">
        <f>IF($AC$1=23.5,ค่าเสื่อมราคา!D49,IF($AC$1=24.5,ค่าเสื่อมราคา!I49,IF($AC$1=25.5,ค่าเสื่อมราคา!N49,IF($AC$1=26.5,ค่าเสื่อมราคา!S49,IF($AC$1=27.5,ค่าเสื่อมราคา!X49,IF($AC$1=28.5,ค่าเสื่อมราคา!AC49,"ตรวจสอบ"))))))</f>
        <v>#REF!</v>
      </c>
      <c r="N62" s="443"/>
      <c r="O62" s="444"/>
      <c r="P62" s="433"/>
      <c r="Q62" s="435"/>
      <c r="R62" s="433"/>
      <c r="S62" s="436"/>
      <c r="T62" s="338"/>
      <c r="U62" s="325"/>
      <c r="V62" s="338"/>
      <c r="W62" s="325"/>
    </row>
    <row r="63" spans="2:23">
      <c r="B63" s="325"/>
      <c r="C63" s="325"/>
      <c r="D63" s="3" t="s">
        <v>98</v>
      </c>
      <c r="E63" s="17"/>
      <c r="F63" s="17"/>
      <c r="G63" s="17"/>
      <c r="H63" s="17"/>
      <c r="I63" s="17"/>
      <c r="J63" s="18"/>
      <c r="K63" s="392"/>
      <c r="L63" s="393"/>
      <c r="M63" s="433"/>
      <c r="N63" s="434"/>
      <c r="O63" s="435"/>
      <c r="P63" s="433"/>
      <c r="Q63" s="435"/>
      <c r="R63" s="433"/>
      <c r="S63" s="436"/>
      <c r="T63" s="338"/>
      <c r="U63" s="325"/>
      <c r="V63" s="338"/>
      <c r="W63" s="325"/>
    </row>
    <row r="64" spans="2:23">
      <c r="B64" s="325"/>
      <c r="C64" s="325"/>
      <c r="D64" s="3" t="s">
        <v>99</v>
      </c>
      <c r="E64" s="17"/>
      <c r="F64" s="17"/>
      <c r="G64" s="17"/>
      <c r="H64" s="17"/>
      <c r="I64" s="17"/>
      <c r="J64" s="18"/>
      <c r="K64" s="392" t="s">
        <v>132</v>
      </c>
      <c r="L64" s="393"/>
      <c r="M64" s="433" t="e">
        <f>IF($AC$1=23.5,ค่าเสื่อมราคา!D51,IF($AC$1=24.5,ค่าเสื่อมราคา!I51,IF($AC$1=25.5,ค่าเสื่อมราคา!N51,IF($AC$1=26.5,ค่าเสื่อมราคา!S51,IF($AC$1=27.5,ค่าเสื่อมราคา!X51,IF($AC$1=28.5,ค่าเสื่อมราคา!AC51,"ตรวจสอบ"))))))</f>
        <v>#REF!</v>
      </c>
      <c r="N64" s="434"/>
      <c r="O64" s="435"/>
      <c r="P64" s="433" t="e">
        <f>IF($AC$1=23.5,ค่าเสื่อมราคา!E51,IF($AC$1=24.5,ค่าเสื่อมราคา!J51,IF($AC$1=25.5,ค่าเสื่อมราคา!O51,IF($AC$1=26.5,ค่าเสื่อมราคา!P51,IF($AC$1=27.5,ค่าเสื่อมราคา!Y51,IF($AC$1=28.5,ค่าเสื่อมราคา!AD51,"ตรวจสอบ"))))))</f>
        <v>#REF!</v>
      </c>
      <c r="Q64" s="435"/>
      <c r="R64" s="433" t="e">
        <f>IF($AC$1=23.5,ค่าเสื่อมราคา!F51,IF($AC$1=24.5,ค่าเสื่อมราคา!K51,IF($AC$1=25.5,ค่าเสื่อมราคา!P51,IF($AC$1=26.5,ค่าเสื่อมราคา!T51,IF($AC$1=27.5,ค่าเสื่อมราคา!Z51,IF($AC$1=28.5,ค่าเสื่อมราคา!AE51,"ตรวจสอบ"))))))</f>
        <v>#REF!</v>
      </c>
      <c r="S64" s="436"/>
      <c r="T64" s="338" t="e">
        <f t="shared" si="6"/>
        <v>#REF!</v>
      </c>
      <c r="U64" s="325"/>
      <c r="V64" s="338" t="e">
        <f t="shared" si="7"/>
        <v>#REF!</v>
      </c>
      <c r="W64" s="325"/>
    </row>
    <row r="65" spans="2:23">
      <c r="B65" s="325"/>
      <c r="C65" s="325"/>
      <c r="D65" s="3" t="s">
        <v>100</v>
      </c>
      <c r="E65" s="17"/>
      <c r="F65" s="17"/>
      <c r="G65" s="17"/>
      <c r="H65" s="17"/>
      <c r="I65" s="17"/>
      <c r="J65" s="18"/>
      <c r="K65" s="392" t="s">
        <v>132</v>
      </c>
      <c r="L65" s="393"/>
      <c r="M65" s="433" t="e">
        <f>IF($AC$1=23.5,ค่าเสื่อมราคา!D52,IF($AC$1=24.5,ค่าเสื่อมราคา!I52,IF($AC$1=25.5,ค่าเสื่อมราคา!N52,IF($AC$1=26.5,ค่าเสื่อมราคา!S52,IF($AC$1=27.5,ค่าเสื่อมราคา!X52,IF($AC$1=28.5,ค่าเสื่อมราคา!AC52,"ตรวจสอบ"))))))</f>
        <v>#REF!</v>
      </c>
      <c r="N65" s="434"/>
      <c r="O65" s="435"/>
      <c r="P65" s="433" t="e">
        <f>IF($AC$1=23.5,ค่าเสื่อมราคา!E52,IF($AC$1=24.5,ค่าเสื่อมราคา!J52,IF($AC$1=25.5,ค่าเสื่อมราคา!O52,IF($AC$1=26.5,ค่าเสื่อมราคา!P52,IF($AC$1=27.5,ค่าเสื่อมราคา!Y52,IF($AC$1=28.5,ค่าเสื่อมราคา!AD52,"ตรวจสอบ"))))))</f>
        <v>#REF!</v>
      </c>
      <c r="Q65" s="435"/>
      <c r="R65" s="433" t="e">
        <f>IF($AC$1=23.5,ค่าเสื่อมราคา!F52,IF($AC$1=24.5,ค่าเสื่อมราคา!K52,IF($AC$1=25.5,ค่าเสื่อมราคา!P52,IF($AC$1=26.5,ค่าเสื่อมราคา!T52,IF($AC$1=27.5,ค่าเสื่อมราคา!Z52,IF($AC$1=28.5,ค่าเสื่อมราคา!AE52,"ตรวจสอบ"))))))</f>
        <v>#REF!</v>
      </c>
      <c r="S65" s="436"/>
      <c r="T65" s="338" t="e">
        <f t="shared" si="6"/>
        <v>#REF!</v>
      </c>
      <c r="U65" s="325"/>
      <c r="V65" s="338" t="e">
        <f t="shared" si="7"/>
        <v>#REF!</v>
      </c>
      <c r="W65" s="325"/>
    </row>
    <row r="66" spans="2:23">
      <c r="B66" s="325">
        <v>14</v>
      </c>
      <c r="C66" s="325"/>
      <c r="D66" s="3" t="s">
        <v>101</v>
      </c>
      <c r="E66" s="17"/>
      <c r="F66" s="17"/>
      <c r="G66" s="17"/>
      <c r="H66" s="17"/>
      <c r="I66" s="17"/>
      <c r="J66" s="18"/>
      <c r="K66" s="392"/>
      <c r="L66" s="393"/>
      <c r="M66" s="433"/>
      <c r="N66" s="434"/>
      <c r="O66" s="435"/>
      <c r="P66" s="433"/>
      <c r="Q66" s="435"/>
      <c r="R66" s="433"/>
      <c r="S66" s="436"/>
      <c r="T66" s="338"/>
      <c r="U66" s="325"/>
      <c r="V66" s="338"/>
      <c r="W66" s="325"/>
    </row>
    <row r="67" spans="2:23">
      <c r="B67" s="325"/>
      <c r="C67" s="325"/>
      <c r="D67" s="5" t="s">
        <v>102</v>
      </c>
      <c r="E67" s="17"/>
      <c r="F67" s="17"/>
      <c r="G67" s="17"/>
      <c r="H67" s="17"/>
      <c r="I67" s="17"/>
      <c r="J67" s="18"/>
      <c r="K67" s="398" t="s">
        <v>134</v>
      </c>
      <c r="L67" s="399"/>
      <c r="M67" s="442" t="e">
        <f>IF($AC$1=23.5,ค่าเสื่อมราคา!D54,IF($AC$1=24.5,ค่าเสื่อมราคา!I54,IF($AC$1=25.5,ค่าเสื่อมราคา!N54,IF($AC$1=26.5,ค่าเสื่อมราคา!S54,IF($AC$1=27.5,ค่าเสื่อมราคา!X54,IF($AC$1=28.5,ค่าเสื่อมราคา!AC54,"ตรวจสอบ"))))))</f>
        <v>#REF!</v>
      </c>
      <c r="N67" s="443"/>
      <c r="O67" s="444"/>
      <c r="P67" s="433"/>
      <c r="Q67" s="435"/>
      <c r="R67" s="433"/>
      <c r="S67" s="436"/>
      <c r="T67" s="338"/>
      <c r="U67" s="325"/>
      <c r="V67" s="338"/>
      <c r="W67" s="325"/>
    </row>
    <row r="68" spans="2:23">
      <c r="B68" s="325"/>
      <c r="C68" s="325"/>
      <c r="D68" s="3" t="s">
        <v>103</v>
      </c>
      <c r="E68" s="17"/>
      <c r="F68" s="17"/>
      <c r="G68" s="17"/>
      <c r="H68" s="17"/>
      <c r="I68" s="17"/>
      <c r="J68" s="18"/>
      <c r="K68" s="392" t="s">
        <v>135</v>
      </c>
      <c r="L68" s="393"/>
      <c r="M68" s="433" t="e">
        <f>IF($AC$1=23.5,ค่าเสื่อมราคา!D55,IF($AC$1=24.5,ค่าเสื่อมราคา!I55,IF($AC$1=25.5,ค่าเสื่อมราคา!N55,IF($AC$1=26.5,ค่าเสื่อมราคา!S55,IF($AC$1=27.5,ค่าเสื่อมราคา!X55,IF($AC$1=28.5,ค่าเสื่อมราคา!AC55,"ตรวจสอบ"))))))</f>
        <v>#REF!</v>
      </c>
      <c r="N68" s="434"/>
      <c r="O68" s="435"/>
      <c r="P68" s="433" t="e">
        <f>IF($AC$1=23.5,ค่าเสื่อมราคา!E55,IF($AC$1=24.5,ค่าเสื่อมราคา!J55,IF($AC$1=25.5,ค่าเสื่อมราคา!O55,IF($AC$1=26.5,ค่าเสื่อมราคา!P55,IF($AC$1=27.5,ค่าเสื่อมราคา!Y55,IF($AC$1=28.5,ค่าเสื่อมราคา!AD55,"ตรวจสอบ"))))))</f>
        <v>#REF!</v>
      </c>
      <c r="Q68" s="435"/>
      <c r="R68" s="433" t="e">
        <f>IF($AC$1=23.5,ค่าเสื่อมราคา!F55,IF($AC$1=24.5,ค่าเสื่อมราคา!K55,IF($AC$1=25.5,ค่าเสื่อมราคา!P55,IF($AC$1=26.5,ค่าเสื่อมราคา!T55,IF($AC$1=27.5,ค่าเสื่อมราคา!Z55,IF($AC$1=28.5,ค่าเสื่อมราคา!AE55,"ตรวจสอบ"))))))</f>
        <v>#REF!</v>
      </c>
      <c r="S68" s="436"/>
      <c r="T68" s="338" t="e">
        <f t="shared" si="6"/>
        <v>#REF!</v>
      </c>
      <c r="U68" s="325"/>
      <c r="V68" s="338" t="e">
        <f t="shared" si="7"/>
        <v>#REF!</v>
      </c>
      <c r="W68" s="325"/>
    </row>
    <row r="69" spans="2:23">
      <c r="B69" s="325"/>
      <c r="C69" s="325"/>
      <c r="D69" s="3" t="s">
        <v>104</v>
      </c>
      <c r="E69" s="17"/>
      <c r="F69" s="17"/>
      <c r="G69" s="17"/>
      <c r="H69" s="17"/>
      <c r="I69" s="17"/>
      <c r="J69" s="18"/>
      <c r="K69" s="392" t="s">
        <v>136</v>
      </c>
      <c r="L69" s="393"/>
      <c r="M69" s="433" t="e">
        <f>IF($AC$1=23.5,ค่าเสื่อมราคา!D56,IF($AC$1=24.5,ค่าเสื่อมราคา!I56,IF($AC$1=25.5,ค่าเสื่อมราคา!N56,IF($AC$1=26.5,ค่าเสื่อมราคา!S56,IF($AC$1=27.5,ค่าเสื่อมราคา!X56,IF($AC$1=28.5,ค่าเสื่อมราคา!AC56,"ตรวจสอบ"))))))</f>
        <v>#REF!</v>
      </c>
      <c r="N69" s="434"/>
      <c r="O69" s="435"/>
      <c r="P69" s="433" t="e">
        <f>IF($AC$1=23.5,ค่าเสื่อมราคา!E56,IF($AC$1=24.5,ค่าเสื่อมราคา!J56,IF($AC$1=25.5,ค่าเสื่อมราคา!O56,IF($AC$1=26.5,ค่าเสื่อมราคา!P56,IF($AC$1=27.5,ค่าเสื่อมราคา!Y56,IF($AC$1=28.5,ค่าเสื่อมราคา!AD56,"ตรวจสอบ"))))))</f>
        <v>#REF!</v>
      </c>
      <c r="Q69" s="435"/>
      <c r="R69" s="433" t="e">
        <f>IF($AC$1=23.5,ค่าเสื่อมราคา!F56,IF($AC$1=24.5,ค่าเสื่อมราคา!K56,IF($AC$1=25.5,ค่าเสื่อมราคา!P56,IF($AC$1=26.5,ค่าเสื่อมราคา!T56,IF($AC$1=27.5,ค่าเสื่อมราคา!Z56,IF($AC$1=28.5,ค่าเสื่อมราคา!AE56,"ตรวจสอบ"))))))</f>
        <v>#REF!</v>
      </c>
      <c r="S69" s="436"/>
      <c r="T69" s="338" t="e">
        <f t="shared" si="6"/>
        <v>#REF!</v>
      </c>
      <c r="U69" s="325"/>
      <c r="V69" s="338" t="e">
        <f t="shared" si="7"/>
        <v>#REF!</v>
      </c>
      <c r="W69" s="325"/>
    </row>
    <row r="70" spans="2:23">
      <c r="B70" s="325"/>
      <c r="C70" s="325"/>
      <c r="D70" s="3" t="s">
        <v>105</v>
      </c>
      <c r="E70" s="17"/>
      <c r="F70" s="17"/>
      <c r="G70" s="17"/>
      <c r="H70" s="17"/>
      <c r="I70" s="17"/>
      <c r="J70" s="18"/>
      <c r="K70" s="392" t="s">
        <v>11</v>
      </c>
      <c r="L70" s="393"/>
      <c r="M70" s="433" t="e">
        <f>IF($AC$1=23.5,ค่าเสื่อมราคา!D57,IF($AC$1=24.5,ค่าเสื่อมราคา!I57,IF($AC$1=25.5,ค่าเสื่อมราคา!N57,IF($AC$1=26.5,ค่าเสื่อมราคา!S57,IF($AC$1=27.5,ค่าเสื่อมราคา!X57,IF($AC$1=28.5,ค่าเสื่อมราคา!AC57,"ตรวจสอบ"))))))</f>
        <v>#REF!</v>
      </c>
      <c r="N70" s="434"/>
      <c r="O70" s="435"/>
      <c r="P70" s="433" t="e">
        <f>IF($AC$1=23.5,ค่าเสื่อมราคา!E57,IF($AC$1=24.5,ค่าเสื่อมราคา!J57,IF($AC$1=25.5,ค่าเสื่อมราคา!O57,IF($AC$1=26.5,ค่าเสื่อมราคา!P57,IF($AC$1=27.5,ค่าเสื่อมราคา!Y57,IF($AC$1=28.5,ค่าเสื่อมราคา!AD57,"ตรวจสอบ"))))))</f>
        <v>#REF!</v>
      </c>
      <c r="Q70" s="435"/>
      <c r="R70" s="433" t="e">
        <f>IF($AC$1=23.5,ค่าเสื่อมราคา!F57,IF($AC$1=24.5,ค่าเสื่อมราคา!K57,IF($AC$1=25.5,ค่าเสื่อมราคา!P57,IF($AC$1=26.5,ค่าเสื่อมราคา!T57,IF($AC$1=27.5,ค่าเสื่อมราคา!Z57,IF($AC$1=28.5,ค่าเสื่อมราคา!AE57,"ตรวจสอบ"))))))</f>
        <v>#REF!</v>
      </c>
      <c r="S70" s="436"/>
      <c r="T70" s="338" t="e">
        <f t="shared" si="6"/>
        <v>#REF!</v>
      </c>
      <c r="U70" s="325"/>
      <c r="V70" s="338" t="e">
        <f t="shared" si="7"/>
        <v>#REF!</v>
      </c>
      <c r="W70" s="325"/>
    </row>
    <row r="71" spans="2:23">
      <c r="B71" s="325"/>
      <c r="C71" s="325"/>
      <c r="D71" s="3" t="s">
        <v>106</v>
      </c>
      <c r="E71" s="17"/>
      <c r="F71" s="17"/>
      <c r="G71" s="17"/>
      <c r="H71" s="17"/>
      <c r="I71" s="17"/>
      <c r="J71" s="18"/>
      <c r="K71" s="392" t="s">
        <v>132</v>
      </c>
      <c r="L71" s="393"/>
      <c r="M71" s="433" t="e">
        <f>IF($AC$1=23.5,ค่าเสื่อมราคา!D58,IF($AC$1=24.5,ค่าเสื่อมราคา!I58,IF($AC$1=25.5,ค่าเสื่อมราคา!N58,IF($AC$1=26.5,ค่าเสื่อมราคา!S58,IF($AC$1=27.5,ค่าเสื่อมราคา!X58,IF($AC$1=28.5,ค่าเสื่อมราคา!AC58,"ตรวจสอบ"))))))</f>
        <v>#REF!</v>
      </c>
      <c r="N71" s="434"/>
      <c r="O71" s="435"/>
      <c r="P71" s="433" t="e">
        <f>IF($AC$1=23.5,ค่าเสื่อมราคา!E58,IF($AC$1=24.5,ค่าเสื่อมราคา!J58,IF($AC$1=25.5,ค่าเสื่อมราคา!O58,IF($AC$1=26.5,ค่าเสื่อมราคา!P58,IF($AC$1=27.5,ค่าเสื่อมราคา!Y58,IF($AC$1=28.5,ค่าเสื่อมราคา!AD58,"ตรวจสอบ"))))))</f>
        <v>#REF!</v>
      </c>
      <c r="Q71" s="435"/>
      <c r="R71" s="433" t="e">
        <f>IF($AC$1=23.5,ค่าเสื่อมราคา!F58,IF($AC$1=24.5,ค่าเสื่อมราคา!K58,IF($AC$1=25.5,ค่าเสื่อมราคา!P58,IF($AC$1=26.5,ค่าเสื่อมราคา!T58,IF($AC$1=27.5,ค่าเสื่อมราคา!Z58,IF($AC$1=28.5,ค่าเสื่อมราคา!AE58,"ตรวจสอบ"))))))</f>
        <v>#REF!</v>
      </c>
      <c r="S71" s="436"/>
      <c r="T71" s="338" t="e">
        <f t="shared" si="6"/>
        <v>#REF!</v>
      </c>
      <c r="U71" s="325"/>
      <c r="V71" s="338" t="e">
        <f t="shared" si="7"/>
        <v>#REF!</v>
      </c>
      <c r="W71" s="325"/>
    </row>
    <row r="72" spans="2:23">
      <c r="B72" s="325"/>
      <c r="C72" s="325"/>
      <c r="D72" s="3" t="s">
        <v>107</v>
      </c>
      <c r="E72" s="17"/>
      <c r="F72" s="17"/>
      <c r="G72" s="17"/>
      <c r="H72" s="17"/>
      <c r="I72" s="17"/>
      <c r="J72" s="18"/>
      <c r="K72" s="392" t="s">
        <v>11</v>
      </c>
      <c r="L72" s="393"/>
      <c r="M72" s="433" t="e">
        <f>IF($AC$1=23.5,ค่าเสื่อมราคา!D59,IF($AC$1=24.5,ค่าเสื่อมราคา!I59,IF($AC$1=25.5,ค่าเสื่อมราคา!N59,IF($AC$1=26.5,ค่าเสื่อมราคา!S59,IF($AC$1=27.5,ค่าเสื่อมราคา!X59,IF($AC$1=28.5,ค่าเสื่อมราคา!AC59,"ตรวจสอบ"))))))</f>
        <v>#REF!</v>
      </c>
      <c r="N72" s="434"/>
      <c r="O72" s="435"/>
      <c r="P72" s="433" t="e">
        <f>IF($AC$1=23.5,ค่าเสื่อมราคา!E59,IF($AC$1=24.5,ค่าเสื่อมราคา!J59,IF($AC$1=25.5,ค่าเสื่อมราคา!O59,IF($AC$1=26.5,ค่าเสื่อมราคา!P59,IF($AC$1=27.5,ค่าเสื่อมราคา!Y59,IF($AC$1=28.5,ค่าเสื่อมราคา!AD59,"ตรวจสอบ"))))))</f>
        <v>#REF!</v>
      </c>
      <c r="Q72" s="435"/>
      <c r="R72" s="433" t="e">
        <f>IF($AC$1=23.5,ค่าเสื่อมราคา!F59,IF($AC$1=24.5,ค่าเสื่อมราคา!K59,IF($AC$1=25.5,ค่าเสื่อมราคา!P59,IF($AC$1=26.5,ค่าเสื่อมราคา!T59,IF($AC$1=27.5,ค่าเสื่อมราคา!Z59,IF($AC$1=28.5,ค่าเสื่อมราคา!AE59,"ตรวจสอบ"))))))</f>
        <v>#REF!</v>
      </c>
      <c r="S72" s="436"/>
      <c r="T72" s="338" t="e">
        <f t="shared" si="6"/>
        <v>#REF!</v>
      </c>
      <c r="U72" s="325"/>
      <c r="V72" s="338" t="e">
        <f t="shared" si="7"/>
        <v>#REF!</v>
      </c>
      <c r="W72" s="325"/>
    </row>
    <row r="73" spans="2:23">
      <c r="B73" s="325"/>
      <c r="C73" s="325"/>
      <c r="D73" s="5" t="s">
        <v>108</v>
      </c>
      <c r="E73" s="17"/>
      <c r="F73" s="17"/>
      <c r="G73" s="17"/>
      <c r="H73" s="17"/>
      <c r="I73" s="17"/>
      <c r="J73" s="18"/>
      <c r="K73" s="398" t="s">
        <v>137</v>
      </c>
      <c r="L73" s="399"/>
      <c r="M73" s="433" t="e">
        <f>IF($AC$1=23.5,ค่าเสื่อมราคา!D60,IF($AC$1=24.5,ค่าเสื่อมราคา!I60,IF($AC$1=25.5,ค่าเสื่อมราคา!N60,IF($AC$1=26.5,ค่าเสื่อมราคา!S60,IF($AC$1=27.5,ค่าเสื่อมราคา!X60,IF($AC$1=28.5,ค่าเสื่อมราคา!AC60,"ตรวจสอบ"))))))</f>
        <v>#REF!</v>
      </c>
      <c r="N73" s="434"/>
      <c r="O73" s="435"/>
      <c r="P73" s="433" t="e">
        <f>IF($AC$1=23.5,ค่าเสื่อมราคา!E60,IF($AC$1=24.5,ค่าเสื่อมราคา!J60,IF($AC$1=25.5,ค่าเสื่อมราคา!O60,IF($AC$1=26.5,ค่าเสื่อมราคา!P60,IF($AC$1=27.5,ค่าเสื่อมราคา!Y60,IF($AC$1=28.5,ค่าเสื่อมราคา!AD60,"ตรวจสอบ"))))))</f>
        <v>#REF!</v>
      </c>
      <c r="Q73" s="435"/>
      <c r="R73" s="433" t="e">
        <f>IF($AC$1=23.5,ค่าเสื่อมราคา!F60,IF($AC$1=24.5,ค่าเสื่อมราคา!K60,IF($AC$1=25.5,ค่าเสื่อมราคา!P60,IF($AC$1=26.5,ค่าเสื่อมราคา!T60,IF($AC$1=27.5,ค่าเสื่อมราคา!Z60,IF($AC$1=28.5,ค่าเสื่อมราคา!AE60,"ตรวจสอบ"))))))</f>
        <v>#REF!</v>
      </c>
      <c r="S73" s="436"/>
      <c r="T73" s="338" t="e">
        <f t="shared" si="6"/>
        <v>#REF!</v>
      </c>
      <c r="U73" s="325"/>
      <c r="V73" s="338" t="e">
        <f t="shared" si="7"/>
        <v>#REF!</v>
      </c>
      <c r="W73" s="325"/>
    </row>
    <row r="74" spans="2:23">
      <c r="B74" s="325"/>
      <c r="C74" s="325"/>
      <c r="D74" s="3" t="s">
        <v>109</v>
      </c>
      <c r="E74" s="17"/>
      <c r="F74" s="17"/>
      <c r="G74" s="17"/>
      <c r="H74" s="17"/>
      <c r="I74" s="17"/>
      <c r="J74" s="18"/>
      <c r="K74" s="392" t="s">
        <v>132</v>
      </c>
      <c r="L74" s="393"/>
      <c r="M74" s="433" t="e">
        <f>IF($AC$1=23.5,ค่าเสื่อมราคา!D61,IF($AC$1=24.5,ค่าเสื่อมราคา!I61,IF($AC$1=25.5,ค่าเสื่อมราคา!N61,IF($AC$1=26.5,ค่าเสื่อมราคา!S61,IF($AC$1=27.5,ค่าเสื่อมราคา!X61,IF($AC$1=28.5,ค่าเสื่อมราคา!AC61,"ตรวจสอบ"))))))</f>
        <v>#REF!</v>
      </c>
      <c r="N74" s="434"/>
      <c r="O74" s="435"/>
      <c r="P74" s="433" t="e">
        <f>IF($AC$1=23.5,ค่าเสื่อมราคา!E61,IF($AC$1=24.5,ค่าเสื่อมราคา!J61,IF($AC$1=25.5,ค่าเสื่อมราคา!O61,IF($AC$1=26.5,ค่าเสื่อมราคา!P61,IF($AC$1=27.5,ค่าเสื่อมราคา!Y61,IF($AC$1=28.5,ค่าเสื่อมราคา!AD61,"ตรวจสอบ"))))))</f>
        <v>#REF!</v>
      </c>
      <c r="Q74" s="435"/>
      <c r="R74" s="433" t="e">
        <f>IF($AC$1=23.5,ค่าเสื่อมราคา!F61,IF($AC$1=24.5,ค่าเสื่อมราคา!K61,IF($AC$1=25.5,ค่าเสื่อมราคา!P61,IF($AC$1=26.5,ค่าเสื่อมราคา!T61,IF($AC$1=27.5,ค่าเสื่อมราคา!Z61,IF($AC$1=28.5,ค่าเสื่อมราคา!AE61,"ตรวจสอบ"))))))</f>
        <v>#REF!</v>
      </c>
      <c r="S74" s="436"/>
      <c r="T74" s="338" t="e">
        <f t="shared" si="6"/>
        <v>#REF!</v>
      </c>
      <c r="U74" s="325"/>
      <c r="V74" s="338" t="e">
        <f t="shared" si="7"/>
        <v>#REF!</v>
      </c>
      <c r="W74" s="325"/>
    </row>
    <row r="75" spans="2:23">
      <c r="B75" s="325">
        <v>15</v>
      </c>
      <c r="C75" s="325"/>
      <c r="D75" s="3" t="s">
        <v>110</v>
      </c>
      <c r="E75" s="17"/>
      <c r="F75" s="17"/>
      <c r="G75" s="17"/>
      <c r="H75" s="17"/>
      <c r="I75" s="17"/>
      <c r="J75" s="18"/>
      <c r="K75" s="392"/>
      <c r="L75" s="393"/>
      <c r="M75" s="433"/>
      <c r="N75" s="434"/>
      <c r="O75" s="435"/>
      <c r="P75" s="433"/>
      <c r="Q75" s="435"/>
      <c r="R75" s="433"/>
      <c r="S75" s="436"/>
      <c r="T75" s="338"/>
      <c r="U75" s="325"/>
      <c r="V75" s="338"/>
      <c r="W75" s="325"/>
    </row>
    <row r="76" spans="2:23">
      <c r="B76" s="325"/>
      <c r="C76" s="325"/>
      <c r="D76" s="3" t="s">
        <v>111</v>
      </c>
      <c r="E76" s="17"/>
      <c r="F76" s="17"/>
      <c r="G76" s="17"/>
      <c r="H76" s="17"/>
      <c r="I76" s="17"/>
      <c r="J76" s="18"/>
      <c r="K76" s="392" t="s">
        <v>130</v>
      </c>
      <c r="L76" s="393"/>
      <c r="M76" s="433" t="e">
        <f>IF($AC$1=23.5,ค่าเสื่อมราคา!D63,IF($AC$1=24.5,ค่าเสื่อมราคา!I63,IF($AC$1=25.5,ค่าเสื่อมราคา!N63,IF($AC$1=26.5,ค่าเสื่อมราคา!S63,IF($AC$1=27.5,ค่าเสื่อมราคา!X63,IF($AC$1=28.5,ค่าเสื่อมราคา!AC63,"ตรวจสอบ"))))))</f>
        <v>#REF!</v>
      </c>
      <c r="N76" s="434"/>
      <c r="O76" s="435"/>
      <c r="P76" s="433" t="e">
        <f>IF($AC$1=23.5,ค่าเสื่อมราคา!E63,IF($AC$1=24.5,ค่าเสื่อมราคา!J63,IF($AC$1=25.5,ค่าเสื่อมราคา!O63,IF($AC$1=26.5,ค่าเสื่อมราคา!P63,IF($AC$1=27.5,ค่าเสื่อมราคา!Y63,IF($AC$1=28.5,ค่าเสื่อมราคา!AD63,"ตรวจสอบ"))))))</f>
        <v>#REF!</v>
      </c>
      <c r="Q76" s="435"/>
      <c r="R76" s="433" t="e">
        <f>IF($AC$1=23.5,ค่าเสื่อมราคา!F63,IF($AC$1=24.5,ค่าเสื่อมราคา!K63,IF($AC$1=25.5,ค่าเสื่อมราคา!P63,IF($AC$1=26.5,ค่าเสื่อมราคา!T63,IF($AC$1=27.5,ค่าเสื่อมราคา!Z63,IF($AC$1=28.5,ค่าเสื่อมราคา!AE63,"ตรวจสอบ"))))))</f>
        <v>#REF!</v>
      </c>
      <c r="S76" s="436"/>
      <c r="T76" s="338" t="e">
        <f t="shared" si="6"/>
        <v>#REF!</v>
      </c>
      <c r="U76" s="325"/>
      <c r="V76" s="338" t="e">
        <f t="shared" si="7"/>
        <v>#REF!</v>
      </c>
      <c r="W76" s="325"/>
    </row>
    <row r="77" spans="2:23">
      <c r="B77" s="325"/>
      <c r="C77" s="325"/>
      <c r="D77" s="3" t="s">
        <v>112</v>
      </c>
      <c r="E77" s="17"/>
      <c r="F77" s="17"/>
      <c r="G77" s="17"/>
      <c r="H77" s="17"/>
      <c r="I77" s="17"/>
      <c r="J77" s="18"/>
      <c r="K77" s="392" t="s">
        <v>130</v>
      </c>
      <c r="L77" s="393"/>
      <c r="M77" s="433" t="e">
        <f>IF($AC$1=23.5,ค่าเสื่อมราคา!D64,IF($AC$1=24.5,ค่าเสื่อมราคา!I64,IF($AC$1=25.5,ค่าเสื่อมราคา!N64,IF($AC$1=26.5,ค่าเสื่อมราคา!S64,IF($AC$1=27.5,ค่าเสื่อมราคา!X64,IF($AC$1=28.5,ค่าเสื่อมราคา!AC64,"ตรวจสอบ"))))))</f>
        <v>#REF!</v>
      </c>
      <c r="N77" s="434"/>
      <c r="O77" s="435"/>
      <c r="P77" s="433" t="e">
        <f>IF($AC$1=23.5,ค่าเสื่อมราคา!E64,IF($AC$1=24.5,ค่าเสื่อมราคา!J64,IF($AC$1=25.5,ค่าเสื่อมราคา!O64,IF($AC$1=26.5,ค่าเสื่อมราคา!P64,IF($AC$1=27.5,ค่าเสื่อมราคา!Y64,IF($AC$1=28.5,ค่าเสื่อมราคา!AD64,"ตรวจสอบ"))))))</f>
        <v>#REF!</v>
      </c>
      <c r="Q77" s="435"/>
      <c r="R77" s="433" t="e">
        <f>IF($AC$1=23.5,ค่าเสื่อมราคา!F64,IF($AC$1=24.5,ค่าเสื่อมราคา!K64,IF($AC$1=25.5,ค่าเสื่อมราคา!P64,IF($AC$1=26.5,ค่าเสื่อมราคา!T64,IF($AC$1=27.5,ค่าเสื่อมราคา!Z64,IF($AC$1=28.5,ค่าเสื่อมราคา!AE64,"ตรวจสอบ"))))))</f>
        <v>#REF!</v>
      </c>
      <c r="S77" s="436"/>
      <c r="T77" s="338" t="e">
        <f t="shared" si="6"/>
        <v>#REF!</v>
      </c>
      <c r="U77" s="325"/>
      <c r="V77" s="338" t="e">
        <f t="shared" si="7"/>
        <v>#REF!</v>
      </c>
      <c r="W77" s="325"/>
    </row>
    <row r="78" spans="2:23">
      <c r="B78" s="325"/>
      <c r="C78" s="325"/>
      <c r="D78" s="6" t="s">
        <v>113</v>
      </c>
      <c r="E78" s="17"/>
      <c r="F78" s="17"/>
      <c r="G78" s="17"/>
      <c r="H78" s="17"/>
      <c r="I78" s="17"/>
      <c r="J78" s="18"/>
      <c r="K78" s="392" t="s">
        <v>130</v>
      </c>
      <c r="L78" s="393"/>
      <c r="M78" s="433" t="e">
        <f>IF($AC$1=23.5,ค่าเสื่อมราคา!D65,IF($AC$1=24.5,ค่าเสื่อมราคา!I65,IF($AC$1=25.5,ค่าเสื่อมราคา!N65,IF($AC$1=26.5,ค่าเสื่อมราคา!S65,IF($AC$1=27.5,ค่าเสื่อมราคา!X65,IF($AC$1=28.5,ค่าเสื่อมราคา!AC65,"ตรวจสอบ"))))))</f>
        <v>#REF!</v>
      </c>
      <c r="N78" s="434"/>
      <c r="O78" s="435"/>
      <c r="P78" s="433" t="e">
        <f>IF($AC$1=23.5,ค่าเสื่อมราคา!E65,IF($AC$1=24.5,ค่าเสื่อมราคา!J65,IF($AC$1=25.5,ค่าเสื่อมราคา!O65,IF($AC$1=26.5,ค่าเสื่อมราคา!P65,IF($AC$1=27.5,ค่าเสื่อมราคา!Y65,IF($AC$1=28.5,ค่าเสื่อมราคา!AD65,"ตรวจสอบ"))))))</f>
        <v>#REF!</v>
      </c>
      <c r="Q78" s="435"/>
      <c r="R78" s="433" t="e">
        <f>IF($AC$1=23.5,ค่าเสื่อมราคา!F65,IF($AC$1=24.5,ค่าเสื่อมราคา!K65,IF($AC$1=25.5,ค่าเสื่อมราคา!P65,IF($AC$1=26.5,ค่าเสื่อมราคา!T65,IF($AC$1=27.5,ค่าเสื่อมราคา!Z65,IF($AC$1=28.5,ค่าเสื่อมราคา!AE65,"ตรวจสอบ"))))))</f>
        <v>#REF!</v>
      </c>
      <c r="S78" s="436"/>
      <c r="T78" s="338" t="e">
        <f t="shared" si="6"/>
        <v>#REF!</v>
      </c>
      <c r="U78" s="325"/>
      <c r="V78" s="338" t="e">
        <f t="shared" si="7"/>
        <v>#REF!</v>
      </c>
      <c r="W78" s="325"/>
    </row>
    <row r="79" spans="2:23">
      <c r="B79" s="325"/>
      <c r="C79" s="325"/>
      <c r="D79" s="3" t="s">
        <v>114</v>
      </c>
      <c r="E79" s="17"/>
      <c r="F79" s="17"/>
      <c r="G79" s="17"/>
      <c r="H79" s="17"/>
      <c r="I79" s="17"/>
      <c r="J79" s="18"/>
      <c r="K79" s="392" t="s">
        <v>130</v>
      </c>
      <c r="L79" s="393"/>
      <c r="M79" s="433" t="e">
        <f>IF($AC$1=23.5,ค่าเสื่อมราคา!D66,IF($AC$1=24.5,ค่าเสื่อมราคา!I66,IF($AC$1=25.5,ค่าเสื่อมราคา!N66,IF($AC$1=26.5,ค่าเสื่อมราคา!S66,IF($AC$1=27.5,ค่าเสื่อมราคา!X66,IF($AC$1=28.5,ค่าเสื่อมราคา!AC66,"ตรวจสอบ"))))))</f>
        <v>#REF!</v>
      </c>
      <c r="N79" s="434"/>
      <c r="O79" s="435"/>
      <c r="P79" s="433" t="e">
        <f>IF($AC$1=23.5,ค่าเสื่อมราคา!E66,IF($AC$1=24.5,ค่าเสื่อมราคา!J66,IF($AC$1=25.5,ค่าเสื่อมราคา!O66,IF($AC$1=26.5,ค่าเสื่อมราคา!P66,IF($AC$1=27.5,ค่าเสื่อมราคา!Y66,IF($AC$1=28.5,ค่าเสื่อมราคา!AD66,"ตรวจสอบ"))))))</f>
        <v>#REF!</v>
      </c>
      <c r="Q79" s="435"/>
      <c r="R79" s="433" t="e">
        <f>IF($AC$1=23.5,ค่าเสื่อมราคา!F66,IF($AC$1=24.5,ค่าเสื่อมราคา!K66,IF($AC$1=25.5,ค่าเสื่อมราคา!P66,IF($AC$1=26.5,ค่าเสื่อมราคา!T66,IF($AC$1=27.5,ค่าเสื่อมราคา!Z66,IF($AC$1=28.5,ค่าเสื่อมราคา!AE66,"ตรวจสอบ"))))))</f>
        <v>#REF!</v>
      </c>
      <c r="S79" s="436"/>
      <c r="T79" s="338" t="e">
        <f t="shared" si="6"/>
        <v>#REF!</v>
      </c>
      <c r="U79" s="325"/>
      <c r="V79" s="338" t="e">
        <f t="shared" si="7"/>
        <v>#REF!</v>
      </c>
      <c r="W79" s="325"/>
    </row>
    <row r="80" spans="2:23">
      <c r="B80" s="325">
        <v>16</v>
      </c>
      <c r="C80" s="325"/>
      <c r="D80" s="3" t="s">
        <v>115</v>
      </c>
      <c r="E80" s="17"/>
      <c r="F80" s="17"/>
      <c r="G80" s="17"/>
      <c r="H80" s="17"/>
      <c r="I80" s="17"/>
      <c r="J80" s="18"/>
      <c r="K80" s="392"/>
      <c r="L80" s="393"/>
      <c r="M80" s="433"/>
      <c r="N80" s="434"/>
      <c r="O80" s="435"/>
      <c r="P80" s="433"/>
      <c r="Q80" s="435"/>
      <c r="R80" s="433"/>
      <c r="S80" s="436"/>
      <c r="T80" s="338"/>
      <c r="U80" s="325"/>
      <c r="V80" s="338"/>
      <c r="W80" s="325"/>
    </row>
    <row r="81" spans="2:23">
      <c r="B81" s="325"/>
      <c r="C81" s="325"/>
      <c r="D81" s="7" t="s">
        <v>116</v>
      </c>
      <c r="E81" s="17"/>
      <c r="F81" s="17"/>
      <c r="G81" s="17"/>
      <c r="H81" s="17"/>
      <c r="I81" s="17"/>
      <c r="J81" s="18"/>
      <c r="K81" s="392" t="s">
        <v>132</v>
      </c>
      <c r="L81" s="393"/>
      <c r="M81" s="433" t="e">
        <f>IF($AC$1=23.5,ค่าเสื่อมราคา!D68,IF($AC$1=24.5,ค่าเสื่อมราคา!I68,IF($AC$1=25.5,ค่าเสื่อมราคา!N68,IF($AC$1=26.5,ค่าเสื่อมราคา!S68,IF($AC$1=27.5,ค่าเสื่อมราคา!X68,IF($AC$1=28.5,ค่าเสื่อมราคา!AC68,"ตรวจสอบ"))))))</f>
        <v>#REF!</v>
      </c>
      <c r="N81" s="434"/>
      <c r="O81" s="435"/>
      <c r="P81" s="433" t="e">
        <f>IF($AC$1=23.5,ค่าเสื่อมราคา!E68,IF($AC$1=24.5,ค่าเสื่อมราคา!J68,IF($AC$1=25.5,ค่าเสื่อมราคา!O68,IF($AC$1=26.5,ค่าเสื่อมราคา!P68,IF($AC$1=27.5,ค่าเสื่อมราคา!Y68,IF($AC$1=28.5,ค่าเสื่อมราคา!AD68,"ตรวจสอบ"))))))</f>
        <v>#REF!</v>
      </c>
      <c r="Q81" s="435"/>
      <c r="R81" s="433" t="e">
        <f>IF($AC$1=23.5,ค่าเสื่อมราคา!F68,IF($AC$1=24.5,ค่าเสื่อมราคา!K68,IF($AC$1=25.5,ค่าเสื่อมราคา!P68,IF($AC$1=26.5,ค่าเสื่อมราคา!T68,IF($AC$1=27.5,ค่าเสื่อมราคา!Z68,IF($AC$1=28.5,ค่าเสื่อมราคา!AE68,"ตรวจสอบ"))))))</f>
        <v>#REF!</v>
      </c>
      <c r="S81" s="436"/>
      <c r="T81" s="338" t="e">
        <f t="shared" si="6"/>
        <v>#REF!</v>
      </c>
      <c r="U81" s="325"/>
      <c r="V81" s="338" t="e">
        <f t="shared" si="7"/>
        <v>#REF!</v>
      </c>
      <c r="W81" s="325"/>
    </row>
    <row r="82" spans="2:23">
      <c r="B82" s="325"/>
      <c r="C82" s="325"/>
      <c r="D82" s="3" t="s">
        <v>117</v>
      </c>
      <c r="E82" s="17"/>
      <c r="F82" s="17"/>
      <c r="G82" s="17"/>
      <c r="H82" s="17"/>
      <c r="I82" s="17"/>
      <c r="J82" s="18"/>
      <c r="K82" s="392" t="s">
        <v>132</v>
      </c>
      <c r="L82" s="393"/>
      <c r="M82" s="433" t="e">
        <f>IF($AC$1=23.5,ค่าเสื่อมราคา!D69,IF($AC$1=24.5,ค่าเสื่อมราคา!I69,IF($AC$1=25.5,ค่าเสื่อมราคา!N69,IF($AC$1=26.5,ค่าเสื่อมราคา!S69,IF($AC$1=27.5,ค่าเสื่อมราคา!X69,IF($AC$1=28.5,ค่าเสื่อมราคา!AC69,"ตรวจสอบ"))))))</f>
        <v>#REF!</v>
      </c>
      <c r="N82" s="434"/>
      <c r="O82" s="435"/>
      <c r="P82" s="433" t="e">
        <f>IF($AC$1=23.5,ค่าเสื่อมราคา!E69,IF($AC$1=24.5,ค่าเสื่อมราคา!J69,IF($AC$1=25.5,ค่าเสื่อมราคา!O69,IF($AC$1=26.5,ค่าเสื่อมราคา!P69,IF($AC$1=27.5,ค่าเสื่อมราคา!Y69,IF($AC$1=28.5,ค่าเสื่อมราคา!AD69,"ตรวจสอบ"))))))</f>
        <v>#REF!</v>
      </c>
      <c r="Q82" s="435"/>
      <c r="R82" s="433" t="e">
        <f>IF($AC$1=23.5,ค่าเสื่อมราคา!F69,IF($AC$1=24.5,ค่าเสื่อมราคา!K69,IF($AC$1=25.5,ค่าเสื่อมราคา!P69,IF($AC$1=26.5,ค่าเสื่อมราคา!T69,IF($AC$1=27.5,ค่าเสื่อมราคา!Z69,IF($AC$1=28.5,ค่าเสื่อมราคา!AE69,"ตรวจสอบ"))))))</f>
        <v>#REF!</v>
      </c>
      <c r="S82" s="436"/>
      <c r="T82" s="338" t="e">
        <f t="shared" si="6"/>
        <v>#REF!</v>
      </c>
      <c r="U82" s="325"/>
      <c r="V82" s="338" t="e">
        <f t="shared" si="7"/>
        <v>#REF!</v>
      </c>
      <c r="W82" s="325"/>
    </row>
    <row r="83" spans="2:23">
      <c r="B83" s="325"/>
      <c r="C83" s="325"/>
      <c r="D83" s="3" t="s">
        <v>118</v>
      </c>
      <c r="E83" s="17"/>
      <c r="F83" s="17"/>
      <c r="G83" s="17"/>
      <c r="H83" s="17"/>
      <c r="I83" s="17"/>
      <c r="J83" s="18"/>
      <c r="K83" s="392" t="s">
        <v>132</v>
      </c>
      <c r="L83" s="393"/>
      <c r="M83" s="433" t="e">
        <f>IF($AC$1=23.5,ค่าเสื่อมราคา!D70,IF($AC$1=24.5,ค่าเสื่อมราคา!I70,IF($AC$1=25.5,ค่าเสื่อมราคา!N70,IF($AC$1=26.5,ค่าเสื่อมราคา!S70,IF($AC$1=27.5,ค่าเสื่อมราคา!X70,IF($AC$1=28.5,ค่าเสื่อมราคา!AC70,"ตรวจสอบ"))))))</f>
        <v>#REF!</v>
      </c>
      <c r="N83" s="434"/>
      <c r="O83" s="435"/>
      <c r="P83" s="433" t="e">
        <f>IF($AC$1=23.5,ค่าเสื่อมราคา!E70,IF($AC$1=24.5,ค่าเสื่อมราคา!J70,IF($AC$1=25.5,ค่าเสื่อมราคา!O70,IF($AC$1=26.5,ค่าเสื่อมราคา!P70,IF($AC$1=27.5,ค่าเสื่อมราคา!Y70,IF($AC$1=28.5,ค่าเสื่อมราคา!AD70,"ตรวจสอบ"))))))</f>
        <v>#REF!</v>
      </c>
      <c r="Q83" s="435"/>
      <c r="R83" s="433" t="e">
        <f>IF($AC$1=23.5,ค่าเสื่อมราคา!F70,IF($AC$1=24.5,ค่าเสื่อมราคา!K70,IF($AC$1=25.5,ค่าเสื่อมราคา!P70,IF($AC$1=26.5,ค่าเสื่อมราคา!T70,IF($AC$1=27.5,ค่าเสื่อมราคา!Z70,IF($AC$1=28.5,ค่าเสื่อมราคา!AE70,"ตรวจสอบ"))))))</f>
        <v>#REF!</v>
      </c>
      <c r="S83" s="436"/>
      <c r="T83" s="338" t="e">
        <f t="shared" si="6"/>
        <v>#REF!</v>
      </c>
      <c r="U83" s="325"/>
      <c r="V83" s="338" t="e">
        <f t="shared" si="7"/>
        <v>#REF!</v>
      </c>
      <c r="W83" s="325"/>
    </row>
    <row r="84" spans="2:23">
      <c r="B84" s="325"/>
      <c r="C84" s="325"/>
      <c r="D84" s="3" t="s">
        <v>119</v>
      </c>
      <c r="E84" s="17"/>
      <c r="F84" s="17"/>
      <c r="G84" s="17"/>
      <c r="H84" s="17"/>
      <c r="I84" s="17"/>
      <c r="J84" s="18"/>
      <c r="K84" s="392" t="s">
        <v>132</v>
      </c>
      <c r="L84" s="393"/>
      <c r="M84" s="433" t="e">
        <f>IF($AC$1=23.5,ค่าเสื่อมราคา!D71,IF($AC$1=24.5,ค่าเสื่อมราคา!I71,IF($AC$1=25.5,ค่าเสื่อมราคา!N71,IF($AC$1=26.5,ค่าเสื่อมราคา!S71,IF($AC$1=27.5,ค่าเสื่อมราคา!X71,IF($AC$1=28.5,ค่าเสื่อมราคา!AC71,"ตรวจสอบ"))))))</f>
        <v>#REF!</v>
      </c>
      <c r="N84" s="434"/>
      <c r="O84" s="435"/>
      <c r="P84" s="433" t="e">
        <f>IF($AC$1=23.5,ค่าเสื่อมราคา!E71,IF($AC$1=24.5,ค่าเสื่อมราคา!J71,IF($AC$1=25.5,ค่าเสื่อมราคา!O71,IF($AC$1=26.5,ค่าเสื่อมราคา!P71,IF($AC$1=27.5,ค่าเสื่อมราคา!Y71,IF($AC$1=28.5,ค่าเสื่อมราคา!AD71,"ตรวจสอบ"))))))</f>
        <v>#REF!</v>
      </c>
      <c r="Q84" s="435"/>
      <c r="R84" s="433" t="e">
        <f>IF($AC$1=23.5,ค่าเสื่อมราคา!F71,IF($AC$1=24.5,ค่าเสื่อมราคา!K71,IF($AC$1=25.5,ค่าเสื่อมราคา!P71,IF($AC$1=26.5,ค่าเสื่อมราคา!T71,IF($AC$1=27.5,ค่าเสื่อมราคา!Z71,IF($AC$1=28.5,ค่าเสื่อมราคา!AE71,"ตรวจสอบ"))))))</f>
        <v>#REF!</v>
      </c>
      <c r="S84" s="436"/>
      <c r="T84" s="338" t="e">
        <f t="shared" si="6"/>
        <v>#REF!</v>
      </c>
      <c r="U84" s="325"/>
      <c r="V84" s="338" t="e">
        <f t="shared" si="7"/>
        <v>#REF!</v>
      </c>
      <c r="W84" s="325"/>
    </row>
    <row r="85" spans="2:23">
      <c r="B85" s="325">
        <v>17</v>
      </c>
      <c r="C85" s="325"/>
      <c r="D85" s="3" t="s">
        <v>120</v>
      </c>
      <c r="E85" s="17"/>
      <c r="F85" s="17"/>
      <c r="G85" s="17"/>
      <c r="H85" s="17"/>
      <c r="I85" s="17"/>
      <c r="J85" s="18"/>
      <c r="K85" s="392" t="s">
        <v>132</v>
      </c>
      <c r="L85" s="393"/>
      <c r="M85" s="433" t="e">
        <f>IF($AC$1=23.5,ค่าเสื่อมราคา!D72,IF($AC$1=24.5,ค่าเสื่อมราคา!I72,IF($AC$1=25.5,ค่าเสื่อมราคา!N72,IF($AC$1=26.5,ค่าเสื่อมราคา!S72,IF($AC$1=27.5,ค่าเสื่อมราคา!X72,IF($AC$1=28.5,ค่าเสื่อมราคา!AC72,"ตรวจสอบ"))))))</f>
        <v>#REF!</v>
      </c>
      <c r="N85" s="434"/>
      <c r="O85" s="435"/>
      <c r="P85" s="433" t="e">
        <f>IF($AC$1=23.5,ค่าเสื่อมราคา!E72,IF($AC$1=24.5,ค่าเสื่อมราคา!J72,IF($AC$1=25.5,ค่าเสื่อมราคา!O72,IF($AC$1=26.5,ค่าเสื่อมราคา!P72,IF($AC$1=27.5,ค่าเสื่อมราคา!Y72,IF($AC$1=28.5,ค่าเสื่อมราคา!AD72,"ตรวจสอบ"))))))</f>
        <v>#REF!</v>
      </c>
      <c r="Q85" s="435"/>
      <c r="R85" s="433" t="e">
        <f>IF($AC$1=23.5,ค่าเสื่อมราคา!F72,IF($AC$1=24.5,ค่าเสื่อมราคา!K72,IF($AC$1=25.5,ค่าเสื่อมราคา!P72,IF($AC$1=26.5,ค่าเสื่อมราคา!T72,IF($AC$1=27.5,ค่าเสื่อมราคา!Z72,IF($AC$1=28.5,ค่าเสื่อมราคา!AE72,"ตรวจสอบ"))))))</f>
        <v>#REF!</v>
      </c>
      <c r="S85" s="436"/>
      <c r="T85" s="338" t="e">
        <f t="shared" si="6"/>
        <v>#REF!</v>
      </c>
      <c r="U85" s="325"/>
      <c r="V85" s="338" t="e">
        <f t="shared" si="7"/>
        <v>#REF!</v>
      </c>
      <c r="W85" s="325"/>
    </row>
    <row r="86" spans="2:23">
      <c r="B86" s="325">
        <v>18</v>
      </c>
      <c r="C86" s="325"/>
      <c r="D86" s="3" t="s">
        <v>121</v>
      </c>
      <c r="E86" s="17"/>
      <c r="F86" s="17"/>
      <c r="G86" s="17"/>
      <c r="H86" s="17"/>
      <c r="I86" s="17"/>
      <c r="J86" s="18"/>
      <c r="K86" s="392" t="s">
        <v>132</v>
      </c>
      <c r="L86" s="393"/>
      <c r="M86" s="433" t="e">
        <f>IF($AC$1=23.5,ค่าเสื่อมราคา!D73,IF($AC$1=24.5,ค่าเสื่อมราคา!I73,IF($AC$1=25.5,ค่าเสื่อมราคา!N73,IF($AC$1=26.5,ค่าเสื่อมราคา!S73,IF($AC$1=27.5,ค่าเสื่อมราคา!X73,IF($AC$1=28.5,ค่าเสื่อมราคา!AC73,"ตรวจสอบ"))))))</f>
        <v>#REF!</v>
      </c>
      <c r="N86" s="434"/>
      <c r="O86" s="435"/>
      <c r="P86" s="433" t="e">
        <f>IF($AC$1=23.5,ค่าเสื่อมราคา!E73,IF($AC$1=24.5,ค่าเสื่อมราคา!J73,IF($AC$1=25.5,ค่าเสื่อมราคา!O73,IF($AC$1=26.5,ค่าเสื่อมราคา!P73,IF($AC$1=27.5,ค่าเสื่อมราคา!Y73,IF($AC$1=28.5,ค่าเสื่อมราคา!AD73,"ตรวจสอบ"))))))</f>
        <v>#REF!</v>
      </c>
      <c r="Q86" s="435"/>
      <c r="R86" s="433" t="e">
        <f>IF($AC$1=23.5,ค่าเสื่อมราคา!F73,IF($AC$1=24.5,ค่าเสื่อมราคา!K73,IF($AC$1=25.5,ค่าเสื่อมราคา!P73,IF($AC$1=26.5,ค่าเสื่อมราคา!T73,IF($AC$1=27.5,ค่าเสื่อมราคา!Z73,IF($AC$1=28.5,ค่าเสื่อมราคา!AE73,"ตรวจสอบ"))))))</f>
        <v>#REF!</v>
      </c>
      <c r="S86" s="436"/>
      <c r="T86" s="338" t="e">
        <f t="shared" si="6"/>
        <v>#REF!</v>
      </c>
      <c r="U86" s="325"/>
      <c r="V86" s="338" t="e">
        <f t="shared" si="7"/>
        <v>#REF!</v>
      </c>
      <c r="W86" s="325"/>
    </row>
    <row r="87" spans="2:23">
      <c r="B87" s="325">
        <v>19</v>
      </c>
      <c r="C87" s="325"/>
      <c r="D87" s="7" t="s">
        <v>122</v>
      </c>
      <c r="E87" s="17"/>
      <c r="F87" s="17"/>
      <c r="G87" s="17"/>
      <c r="H87" s="17"/>
      <c r="I87" s="17"/>
      <c r="J87" s="18"/>
      <c r="K87" s="392"/>
      <c r="L87" s="393"/>
      <c r="M87" s="433"/>
      <c r="N87" s="434"/>
      <c r="O87" s="435"/>
      <c r="P87" s="433"/>
      <c r="Q87" s="435"/>
      <c r="R87" s="433"/>
      <c r="S87" s="436"/>
      <c r="T87" s="338"/>
      <c r="U87" s="325"/>
      <c r="V87" s="338"/>
      <c r="W87" s="325"/>
    </row>
    <row r="88" spans="2:23">
      <c r="B88" s="325"/>
      <c r="C88" s="325"/>
      <c r="D88" s="392" t="s">
        <v>123</v>
      </c>
      <c r="E88" s="400"/>
      <c r="F88" s="400"/>
      <c r="G88" s="400"/>
      <c r="H88" s="400"/>
      <c r="I88" s="400"/>
      <c r="J88" s="393"/>
      <c r="K88" s="392" t="s">
        <v>132</v>
      </c>
      <c r="L88" s="393"/>
      <c r="M88" s="433" t="e">
        <f>IF($AC$1=23.5,ค่าเสื่อมราคา!D75,IF($AC$1=24.5,ค่าเสื่อมราคา!I75,IF($AC$1=25.5,ค่าเสื่อมราคา!N75,IF($AC$1=26.5,ค่าเสื่อมราคา!S75,IF($AC$1=27.5,ค่าเสื่อมราคา!X75,IF($AC$1=28.5,ค่าเสื่อมราคา!AC75,"ตรวจสอบ"))))))</f>
        <v>#REF!</v>
      </c>
      <c r="N88" s="434"/>
      <c r="O88" s="435"/>
      <c r="P88" s="433" t="e">
        <f>IF($AC$1=23.5,ค่าเสื่อมราคา!E75,IF($AC$1=24.5,ค่าเสื่อมราคา!J75,IF($AC$1=25.5,ค่าเสื่อมราคา!O75,IF($AC$1=26.5,ค่าเสื่อมราคา!P75,IF($AC$1=27.5,ค่าเสื่อมราคา!Y75,IF($AC$1=28.5,ค่าเสื่อมราคา!AD75,"ตรวจสอบ"))))))</f>
        <v>#REF!</v>
      </c>
      <c r="Q88" s="435"/>
      <c r="R88" s="433" t="e">
        <f>IF($AC$1=23.5,ค่าเสื่อมราคา!F75,IF($AC$1=24.5,ค่าเสื่อมราคา!K75,IF($AC$1=25.5,ค่าเสื่อมราคา!P75,IF($AC$1=26.5,ค่าเสื่อมราคา!T75,IF($AC$1=27.5,ค่าเสื่อมราคา!Z75,IF($AC$1=28.5,ค่าเสื่อมราคา!AE75,"ตรวจสอบ"))))))</f>
        <v>#REF!</v>
      </c>
      <c r="S88" s="436"/>
      <c r="T88" s="338" t="e">
        <f t="shared" ref="T88:T94" si="8">M88+P88</f>
        <v>#REF!</v>
      </c>
      <c r="U88" s="325"/>
      <c r="V88" s="338" t="e">
        <f t="shared" ref="V88:V94" si="9">M88+R88</f>
        <v>#REF!</v>
      </c>
      <c r="W88" s="325"/>
    </row>
    <row r="89" spans="2:23">
      <c r="B89" s="325"/>
      <c r="C89" s="325"/>
      <c r="D89" s="392" t="s">
        <v>124</v>
      </c>
      <c r="E89" s="400"/>
      <c r="F89" s="400"/>
      <c r="G89" s="400"/>
      <c r="H89" s="400"/>
      <c r="I89" s="400"/>
      <c r="J89" s="393"/>
      <c r="K89" s="392" t="s">
        <v>132</v>
      </c>
      <c r="L89" s="393"/>
      <c r="M89" s="433" t="e">
        <f>IF($AC$1=23.5,ค่าเสื่อมราคา!D76,IF($AC$1=24.5,ค่าเสื่อมราคา!I76,IF($AC$1=25.5,ค่าเสื่อมราคา!N76,IF($AC$1=26.5,ค่าเสื่อมราคา!S76,IF($AC$1=27.5,ค่าเสื่อมราคา!X76,IF($AC$1=28.5,ค่าเสื่อมราคา!AC76,"ตรวจสอบ"))))))</f>
        <v>#REF!</v>
      </c>
      <c r="N89" s="434"/>
      <c r="O89" s="435"/>
      <c r="P89" s="433" t="e">
        <f>IF($AC$1=23.5,ค่าเสื่อมราคา!E76,IF($AC$1=24.5,ค่าเสื่อมราคา!J76,IF($AC$1=25.5,ค่าเสื่อมราคา!O76,IF($AC$1=26.5,ค่าเสื่อมราคา!P76,IF($AC$1=27.5,ค่าเสื่อมราคา!Y76,IF($AC$1=28.5,ค่าเสื่อมราคา!AD76,"ตรวจสอบ"))))))</f>
        <v>#REF!</v>
      </c>
      <c r="Q89" s="435"/>
      <c r="R89" s="433" t="e">
        <f>IF($AC$1=23.5,ค่าเสื่อมราคา!F76,IF($AC$1=24.5,ค่าเสื่อมราคา!K76,IF($AC$1=25.5,ค่าเสื่อมราคา!P76,IF($AC$1=26.5,ค่าเสื่อมราคา!T76,IF($AC$1=27.5,ค่าเสื่อมราคา!Z76,IF($AC$1=28.5,ค่าเสื่อมราคา!AE76,"ตรวจสอบ"))))))</f>
        <v>#REF!</v>
      </c>
      <c r="S89" s="436"/>
      <c r="T89" s="338" t="e">
        <f t="shared" si="8"/>
        <v>#REF!</v>
      </c>
      <c r="U89" s="325"/>
      <c r="V89" s="338" t="e">
        <f t="shared" si="9"/>
        <v>#REF!</v>
      </c>
      <c r="W89" s="325"/>
    </row>
    <row r="90" spans="2:23">
      <c r="B90" s="325"/>
      <c r="C90" s="325"/>
      <c r="D90" s="392" t="s">
        <v>125</v>
      </c>
      <c r="E90" s="400"/>
      <c r="F90" s="400"/>
      <c r="G90" s="400"/>
      <c r="H90" s="400"/>
      <c r="I90" s="400"/>
      <c r="J90" s="393"/>
      <c r="K90" s="392" t="s">
        <v>132</v>
      </c>
      <c r="L90" s="393"/>
      <c r="M90" s="433" t="e">
        <f>IF($AC$1=23.5,ค่าเสื่อมราคา!D77,IF($AC$1=24.5,ค่าเสื่อมราคา!I77,IF($AC$1=25.5,ค่าเสื่อมราคา!N77,IF($AC$1=26.5,ค่าเสื่อมราคา!S77,IF($AC$1=27.5,ค่าเสื่อมราคา!X77,IF($AC$1=28.5,ค่าเสื่อมราคา!AC77,"ตรวจสอบ"))))))</f>
        <v>#REF!</v>
      </c>
      <c r="N90" s="434"/>
      <c r="O90" s="435"/>
      <c r="P90" s="433" t="e">
        <f>IF($AC$1=23.5,ค่าเสื่อมราคา!E77,IF($AC$1=24.5,ค่าเสื่อมราคา!J77,IF($AC$1=25.5,ค่าเสื่อมราคา!O77,IF($AC$1=26.5,ค่าเสื่อมราคา!P77,IF($AC$1=27.5,ค่าเสื่อมราคา!Y77,IF($AC$1=28.5,ค่าเสื่อมราคา!AD77,"ตรวจสอบ"))))))</f>
        <v>#REF!</v>
      </c>
      <c r="Q90" s="435"/>
      <c r="R90" s="433" t="e">
        <f>IF($AC$1=23.5,ค่าเสื่อมราคา!F77,IF($AC$1=24.5,ค่าเสื่อมราคา!K77,IF($AC$1=25.5,ค่าเสื่อมราคา!P77,IF($AC$1=26.5,ค่าเสื่อมราคา!T77,IF($AC$1=27.5,ค่าเสื่อมราคา!Z77,IF($AC$1=28.5,ค่าเสื่อมราคา!AE77,"ตรวจสอบ"))))))</f>
        <v>#REF!</v>
      </c>
      <c r="S90" s="436"/>
      <c r="T90" s="338" t="e">
        <f t="shared" si="8"/>
        <v>#REF!</v>
      </c>
      <c r="U90" s="325"/>
      <c r="V90" s="338" t="e">
        <f t="shared" si="9"/>
        <v>#REF!</v>
      </c>
      <c r="W90" s="325"/>
    </row>
    <row r="91" spans="2:23">
      <c r="B91" s="325"/>
      <c r="C91" s="325"/>
      <c r="D91" s="392" t="s">
        <v>126</v>
      </c>
      <c r="E91" s="400"/>
      <c r="F91" s="400"/>
      <c r="G91" s="400"/>
      <c r="H91" s="400"/>
      <c r="I91" s="400"/>
      <c r="J91" s="393"/>
      <c r="K91" s="392" t="s">
        <v>132</v>
      </c>
      <c r="L91" s="393"/>
      <c r="M91" s="433" t="e">
        <f>IF($AC$1=23.5,ค่าเสื่อมราคา!D78,IF($AC$1=24.5,ค่าเสื่อมราคา!I78,IF($AC$1=25.5,ค่าเสื่อมราคา!N78,IF($AC$1=26.5,ค่าเสื่อมราคา!S78,IF($AC$1=27.5,ค่าเสื่อมราคา!X78,IF($AC$1=28.5,ค่าเสื่อมราคา!AC78,"ตรวจสอบ"))))))</f>
        <v>#REF!</v>
      </c>
      <c r="N91" s="434"/>
      <c r="O91" s="435"/>
      <c r="P91" s="433" t="e">
        <f>IF($AC$1=23.5,ค่าเสื่อมราคา!E78,IF($AC$1=24.5,ค่าเสื่อมราคา!J78,IF($AC$1=25.5,ค่าเสื่อมราคา!O78,IF($AC$1=26.5,ค่าเสื่อมราคา!P78,IF($AC$1=27.5,ค่าเสื่อมราคา!Y78,IF($AC$1=28.5,ค่าเสื่อมราคา!AD78,"ตรวจสอบ"))))))</f>
        <v>#REF!</v>
      </c>
      <c r="Q91" s="435"/>
      <c r="R91" s="433" t="e">
        <f>IF($AC$1=23.5,ค่าเสื่อมราคา!F78,IF($AC$1=24.5,ค่าเสื่อมราคา!K78,IF($AC$1=25.5,ค่าเสื่อมราคา!P78,IF($AC$1=26.5,ค่าเสื่อมราคา!T78,IF($AC$1=27.5,ค่าเสื่อมราคา!Z78,IF($AC$1=28.5,ค่าเสื่อมราคา!AE78,"ตรวจสอบ"))))))</f>
        <v>#REF!</v>
      </c>
      <c r="S91" s="436"/>
      <c r="T91" s="338" t="e">
        <f t="shared" si="8"/>
        <v>#REF!</v>
      </c>
      <c r="U91" s="325"/>
      <c r="V91" s="338" t="e">
        <f t="shared" si="9"/>
        <v>#REF!</v>
      </c>
      <c r="W91" s="325"/>
    </row>
    <row r="92" spans="2:23">
      <c r="B92" s="325">
        <v>20</v>
      </c>
      <c r="C92" s="325"/>
      <c r="D92" s="3" t="s">
        <v>127</v>
      </c>
      <c r="E92" s="15"/>
      <c r="F92" s="15"/>
      <c r="G92" s="15"/>
      <c r="H92" s="15"/>
      <c r="I92" s="15"/>
      <c r="J92" s="16"/>
      <c r="K92" s="392"/>
      <c r="L92" s="393"/>
      <c r="M92" s="433"/>
      <c r="N92" s="434"/>
      <c r="O92" s="435"/>
      <c r="P92" s="433"/>
      <c r="Q92" s="435"/>
      <c r="R92" s="433"/>
      <c r="S92" s="436"/>
      <c r="T92" s="338"/>
      <c r="U92" s="325"/>
      <c r="V92" s="338"/>
      <c r="W92" s="325"/>
    </row>
    <row r="93" spans="2:23">
      <c r="B93" s="325"/>
      <c r="C93" s="325"/>
      <c r="D93" s="392" t="s">
        <v>125</v>
      </c>
      <c r="E93" s="400"/>
      <c r="F93" s="400"/>
      <c r="G93" s="400"/>
      <c r="H93" s="400"/>
      <c r="I93" s="400"/>
      <c r="J93" s="393"/>
      <c r="K93" s="392" t="s">
        <v>12</v>
      </c>
      <c r="L93" s="393"/>
      <c r="M93" s="433" t="e">
        <f>IF($AC$1=23.5,ค่าเสื่อมราคา!D80,IF($AC$1=24.5,ค่าเสื่อมราคา!I80,IF($AC$1=25.5,ค่าเสื่อมราคา!N80,IF($AC$1=26.5,ค่าเสื่อมราคา!S80,IF($AC$1=27.5,ค่าเสื่อมราคา!X80,IF($AC$1=28.5,ค่าเสื่อมราคา!AC80,"ตรวจสอบ"))))))</f>
        <v>#REF!</v>
      </c>
      <c r="N93" s="434"/>
      <c r="O93" s="435"/>
      <c r="P93" s="433" t="e">
        <f>IF($AC$1=23.5,ค่าเสื่อมราคา!E80,IF($AC$1=24.5,ค่าเสื่อมราคา!J80,IF($AC$1=25.5,ค่าเสื่อมราคา!O80,IF($AC$1=26.5,ค่าเสื่อมราคา!P80,IF($AC$1=27.5,ค่าเสื่อมราคา!Y80,IF($AC$1=28.5,ค่าเสื่อมราคา!AD80,"ตรวจสอบ"))))))</f>
        <v>#REF!</v>
      </c>
      <c r="Q93" s="435"/>
      <c r="R93" s="433" t="e">
        <f>IF($AC$1=23.5,ค่าเสื่อมราคา!F80,IF($AC$1=24.5,ค่าเสื่อมราคา!K80,IF($AC$1=25.5,ค่าเสื่อมราคา!P80,IF($AC$1=26.5,ค่าเสื่อมราคา!T80,IF($AC$1=27.5,ค่าเสื่อมราคา!Z80,IF($AC$1=28.5,ค่าเสื่อมราคา!AE80,"ตรวจสอบ"))))))</f>
        <v>#REF!</v>
      </c>
      <c r="S93" s="436"/>
      <c r="T93" s="338" t="e">
        <f t="shared" si="8"/>
        <v>#REF!</v>
      </c>
      <c r="U93" s="325"/>
      <c r="V93" s="338" t="e">
        <f t="shared" si="9"/>
        <v>#REF!</v>
      </c>
      <c r="W93" s="325"/>
    </row>
    <row r="94" spans="2:23">
      <c r="B94" s="360"/>
      <c r="C94" s="360"/>
      <c r="D94" s="394" t="s">
        <v>128</v>
      </c>
      <c r="E94" s="409"/>
      <c r="F94" s="409"/>
      <c r="G94" s="409"/>
      <c r="H94" s="409"/>
      <c r="I94" s="409"/>
      <c r="J94" s="395"/>
      <c r="K94" s="394" t="s">
        <v>12</v>
      </c>
      <c r="L94" s="395"/>
      <c r="M94" s="437" t="e">
        <f>IF($AC$1=23.5,ค่าเสื่อมราคา!D81,IF($AC$1=24.5,ค่าเสื่อมราคา!I81,IF($AC$1=25.5,ค่าเสื่อมราคา!N81,IF($AC$1=26.5,ค่าเสื่อมราคา!S81,IF($AC$1=27.5,ค่าเสื่อมราคา!X81,IF($AC$1=28.5,ค่าเสื่อมราคา!AC81,"ตรวจสอบ"))))))</f>
        <v>#REF!</v>
      </c>
      <c r="N94" s="438"/>
      <c r="O94" s="439"/>
      <c r="P94" s="437" t="e">
        <f>IF($AC$1=23.5,ค่าเสื่อมราคา!E81,IF($AC$1=24.5,ค่าเสื่อมราคา!J81,IF($AC$1=25.5,ค่าเสื่อมราคา!O81,IF($AC$1=26.5,ค่าเสื่อมราคา!P81,IF($AC$1=27.5,ค่าเสื่อมราคา!Y81,IF($AC$1=28.5,ค่าเสื่อมราคา!AD81,"ตรวจสอบ"))))))</f>
        <v>#REF!</v>
      </c>
      <c r="Q94" s="439"/>
      <c r="R94" s="437" t="e">
        <f>IF($AC$1=23.5,ค่าเสื่อมราคา!F81,IF($AC$1=24.5,ค่าเสื่อมราคา!K81,IF($AC$1=25.5,ค่าเสื่อมราคา!P81,IF($AC$1=26.5,ค่าเสื่อมราคา!T81,IF($AC$1=27.5,ค่าเสื่อมราคา!Z81,IF($AC$1=28.5,ค่าเสื่อมราคา!AE81,"ตรวจสอบ"))))))</f>
        <v>#REF!</v>
      </c>
      <c r="S94" s="440"/>
      <c r="T94" s="441" t="e">
        <f t="shared" si="8"/>
        <v>#REF!</v>
      </c>
      <c r="U94" s="360"/>
      <c r="V94" s="441" t="e">
        <f t="shared" si="9"/>
        <v>#REF!</v>
      </c>
      <c r="W94" s="360"/>
    </row>
    <row r="107" spans="3:24">
      <c r="C107" s="407" t="s">
        <v>146</v>
      </c>
      <c r="D107" s="407"/>
      <c r="E107" s="407"/>
      <c r="F107" s="407"/>
      <c r="G107" s="407"/>
      <c r="H107" s="407"/>
      <c r="I107" s="407"/>
      <c r="J107" s="407"/>
      <c r="K107" s="407"/>
      <c r="L107" s="407"/>
      <c r="M107" s="407"/>
      <c r="N107" s="407"/>
      <c r="O107" s="407"/>
      <c r="P107" s="407"/>
      <c r="Q107" s="407"/>
      <c r="R107" s="407"/>
      <c r="S107" s="407"/>
      <c r="T107" s="407"/>
      <c r="U107" s="407"/>
      <c r="V107" s="407"/>
      <c r="W107" s="98"/>
      <c r="X107" s="98"/>
    </row>
    <row r="108" spans="3:24">
      <c r="C108" s="407" t="s">
        <v>149</v>
      </c>
      <c r="D108" s="407"/>
      <c r="E108" s="407"/>
      <c r="F108" s="407"/>
      <c r="G108" s="407"/>
      <c r="H108" s="407"/>
      <c r="I108" s="407"/>
      <c r="J108" s="407"/>
      <c r="K108" s="407"/>
      <c r="L108" s="407"/>
      <c r="M108" s="407"/>
      <c r="N108" s="407"/>
      <c r="O108" s="407"/>
      <c r="P108" s="407"/>
      <c r="Q108" s="407"/>
      <c r="R108" s="407"/>
      <c r="S108" s="407"/>
      <c r="T108" s="407"/>
      <c r="U108" s="407"/>
      <c r="V108" s="407"/>
      <c r="W108" s="98"/>
      <c r="X108" s="98"/>
    </row>
    <row r="109" spans="3:24">
      <c r="C109" s="408" t="e">
        <f>"ราคาน้ำมันเชื้อเพลิงโซล่า ที่ อำเภอเมือง "&amp;TEXT(($AC$1-0.5),"#,##0.00")&amp;" - "&amp;($AC$1+0.49)&amp;" บาท / ลิตร"</f>
        <v>#REF!</v>
      </c>
      <c r="D109" s="419"/>
      <c r="E109" s="419"/>
      <c r="F109" s="419"/>
      <c r="G109" s="419"/>
      <c r="H109" s="419"/>
      <c r="I109" s="419"/>
      <c r="J109" s="419"/>
      <c r="K109" s="419"/>
      <c r="L109" s="419"/>
      <c r="M109" s="419"/>
      <c r="N109" s="419"/>
      <c r="O109" s="419"/>
      <c r="P109" s="419"/>
      <c r="Q109" s="419"/>
      <c r="R109" s="419"/>
      <c r="S109" s="419"/>
      <c r="T109" s="419"/>
      <c r="U109" s="419"/>
      <c r="V109" s="419"/>
      <c r="W109" s="99"/>
      <c r="X109" s="99"/>
    </row>
    <row r="110" spans="3:24">
      <c r="C110" s="401" t="s">
        <v>144</v>
      </c>
      <c r="D110" s="402"/>
      <c r="E110" s="401" t="s">
        <v>145</v>
      </c>
      <c r="F110" s="402"/>
      <c r="G110" s="401" t="s">
        <v>145</v>
      </c>
      <c r="H110" s="402"/>
      <c r="J110" s="401" t="s">
        <v>144</v>
      </c>
      <c r="K110" s="402"/>
      <c r="L110" s="401" t="s">
        <v>145</v>
      </c>
      <c r="M110" s="402"/>
      <c r="N110" s="401" t="s">
        <v>145</v>
      </c>
      <c r="O110" s="402"/>
      <c r="P110" s="50"/>
      <c r="Q110" s="401" t="s">
        <v>144</v>
      </c>
      <c r="R110" s="402"/>
      <c r="S110" s="401" t="s">
        <v>145</v>
      </c>
      <c r="T110" s="402"/>
      <c r="U110" s="401" t="s">
        <v>145</v>
      </c>
      <c r="V110" s="402"/>
    </row>
    <row r="111" spans="3:24">
      <c r="C111" s="403" t="s">
        <v>14</v>
      </c>
      <c r="D111" s="404"/>
      <c r="E111" s="405"/>
      <c r="F111" s="406"/>
      <c r="G111" s="405"/>
      <c r="H111" s="406"/>
      <c r="J111" s="403" t="s">
        <v>14</v>
      </c>
      <c r="K111" s="404"/>
      <c r="L111" s="405"/>
      <c r="M111" s="406"/>
      <c r="N111" s="405"/>
      <c r="O111" s="406"/>
      <c r="P111" s="44"/>
      <c r="Q111" s="403" t="s">
        <v>14</v>
      </c>
      <c r="R111" s="404"/>
      <c r="S111" s="405"/>
      <c r="T111" s="406"/>
      <c r="U111" s="405"/>
      <c r="V111" s="406"/>
    </row>
    <row r="112" spans="3:24">
      <c r="C112" s="410" t="s">
        <v>31</v>
      </c>
      <c r="D112" s="411"/>
      <c r="E112" s="410" t="s">
        <v>147</v>
      </c>
      <c r="F112" s="411"/>
      <c r="G112" s="410" t="s">
        <v>148</v>
      </c>
      <c r="H112" s="411"/>
      <c r="J112" s="410" t="s">
        <v>31</v>
      </c>
      <c r="K112" s="411"/>
      <c r="L112" s="410" t="s">
        <v>147</v>
      </c>
      <c r="M112" s="411"/>
      <c r="N112" s="410" t="s">
        <v>148</v>
      </c>
      <c r="O112" s="411"/>
      <c r="P112" s="50"/>
      <c r="Q112" s="410" t="s">
        <v>31</v>
      </c>
      <c r="R112" s="411"/>
      <c r="S112" s="410" t="s">
        <v>147</v>
      </c>
      <c r="T112" s="411"/>
      <c r="U112" s="410" t="s">
        <v>148</v>
      </c>
      <c r="V112" s="411"/>
    </row>
    <row r="113" spans="3:22">
      <c r="C113" s="403">
        <f>'ค่าขนส่ง 6 ล้อ'!G9</f>
        <v>1</v>
      </c>
      <c r="D113" s="404"/>
      <c r="E113" s="412" t="e">
        <f>'ค่าขนส่ง 6 ล้อ'!H9</f>
        <v>#REF!</v>
      </c>
      <c r="F113" s="413"/>
      <c r="G113" s="412" t="e">
        <f>'ค่าขนส่ง 6 ล้อ'!I9</f>
        <v>#REF!</v>
      </c>
      <c r="H113" s="413"/>
      <c r="J113" s="403">
        <f>'ค่าขนส่ง 6 ล้อ'!K9</f>
        <v>41</v>
      </c>
      <c r="K113" s="404"/>
      <c r="L113" s="412" t="e">
        <f>'ค่าขนส่ง 6 ล้อ'!L9</f>
        <v>#REF!</v>
      </c>
      <c r="M113" s="413"/>
      <c r="N113" s="412" t="e">
        <f>'ค่าขนส่ง 6 ล้อ'!M9</f>
        <v>#REF!</v>
      </c>
      <c r="O113" s="413"/>
      <c r="P113" s="50"/>
      <c r="Q113" s="403">
        <f>'ค่าขนส่ง 6 ล้อ'!O9</f>
        <v>81</v>
      </c>
      <c r="R113" s="404"/>
      <c r="S113" s="412" t="e">
        <f>'ค่าขนส่ง 6 ล้อ'!P9</f>
        <v>#REF!</v>
      </c>
      <c r="T113" s="413"/>
      <c r="U113" s="412" t="e">
        <f>'ค่าขนส่ง 6 ล้อ'!Q9</f>
        <v>#REF!</v>
      </c>
      <c r="V113" s="413"/>
    </row>
    <row r="114" spans="3:22">
      <c r="C114" s="403">
        <f>'ค่าขนส่ง 6 ล้อ'!G10</f>
        <v>2</v>
      </c>
      <c r="D114" s="404"/>
      <c r="E114" s="412" t="e">
        <f>'ค่าขนส่ง 6 ล้อ'!H10</f>
        <v>#REF!</v>
      </c>
      <c r="F114" s="413"/>
      <c r="G114" s="412" t="e">
        <f>'ค่าขนส่ง 6 ล้อ'!I10</f>
        <v>#REF!</v>
      </c>
      <c r="H114" s="413"/>
      <c r="J114" s="403">
        <f>'ค่าขนส่ง 6 ล้อ'!K10</f>
        <v>42</v>
      </c>
      <c r="K114" s="404"/>
      <c r="L114" s="412" t="e">
        <f>'ค่าขนส่ง 6 ล้อ'!L10</f>
        <v>#REF!</v>
      </c>
      <c r="M114" s="413"/>
      <c r="N114" s="412" t="e">
        <f>'ค่าขนส่ง 6 ล้อ'!M10</f>
        <v>#REF!</v>
      </c>
      <c r="O114" s="413"/>
      <c r="P114" s="50"/>
      <c r="Q114" s="403">
        <f>'ค่าขนส่ง 6 ล้อ'!O10</f>
        <v>82</v>
      </c>
      <c r="R114" s="404"/>
      <c r="S114" s="412" t="e">
        <f>'ค่าขนส่ง 6 ล้อ'!P10</f>
        <v>#REF!</v>
      </c>
      <c r="T114" s="413"/>
      <c r="U114" s="412" t="e">
        <f>'ค่าขนส่ง 6 ล้อ'!Q10</f>
        <v>#REF!</v>
      </c>
      <c r="V114" s="413"/>
    </row>
    <row r="115" spans="3:22">
      <c r="C115" s="403">
        <f>'ค่าขนส่ง 6 ล้อ'!G11</f>
        <v>3</v>
      </c>
      <c r="D115" s="404"/>
      <c r="E115" s="412" t="e">
        <f>'ค่าขนส่ง 6 ล้อ'!H11</f>
        <v>#REF!</v>
      </c>
      <c r="F115" s="413"/>
      <c r="G115" s="412" t="e">
        <f>'ค่าขนส่ง 6 ล้อ'!I11</f>
        <v>#REF!</v>
      </c>
      <c r="H115" s="413"/>
      <c r="J115" s="403">
        <f>'ค่าขนส่ง 6 ล้อ'!K11</f>
        <v>43</v>
      </c>
      <c r="K115" s="404"/>
      <c r="L115" s="412" t="e">
        <f>'ค่าขนส่ง 6 ล้อ'!L11</f>
        <v>#REF!</v>
      </c>
      <c r="M115" s="413"/>
      <c r="N115" s="412" t="e">
        <f>'ค่าขนส่ง 6 ล้อ'!M11</f>
        <v>#REF!</v>
      </c>
      <c r="O115" s="413"/>
      <c r="P115" s="50"/>
      <c r="Q115" s="403">
        <f>'ค่าขนส่ง 6 ล้อ'!O11</f>
        <v>83</v>
      </c>
      <c r="R115" s="404"/>
      <c r="S115" s="412" t="e">
        <f>'ค่าขนส่ง 6 ล้อ'!P11</f>
        <v>#REF!</v>
      </c>
      <c r="T115" s="413"/>
      <c r="U115" s="412" t="e">
        <f>'ค่าขนส่ง 6 ล้อ'!Q11</f>
        <v>#REF!</v>
      </c>
      <c r="V115" s="413"/>
    </row>
    <row r="116" spans="3:22">
      <c r="C116" s="403">
        <f>'ค่าขนส่ง 6 ล้อ'!G12</f>
        <v>4</v>
      </c>
      <c r="D116" s="404"/>
      <c r="E116" s="412" t="e">
        <f>'ค่าขนส่ง 6 ล้อ'!H12</f>
        <v>#REF!</v>
      </c>
      <c r="F116" s="413"/>
      <c r="G116" s="412" t="e">
        <f>'ค่าขนส่ง 6 ล้อ'!I12</f>
        <v>#REF!</v>
      </c>
      <c r="H116" s="413"/>
      <c r="J116" s="403">
        <f>'ค่าขนส่ง 6 ล้อ'!K12</f>
        <v>44</v>
      </c>
      <c r="K116" s="404"/>
      <c r="L116" s="412" t="e">
        <f>'ค่าขนส่ง 6 ล้อ'!L12</f>
        <v>#REF!</v>
      </c>
      <c r="M116" s="413"/>
      <c r="N116" s="412" t="e">
        <f>'ค่าขนส่ง 6 ล้อ'!M12</f>
        <v>#REF!</v>
      </c>
      <c r="O116" s="413"/>
      <c r="P116" s="50"/>
      <c r="Q116" s="403">
        <f>'ค่าขนส่ง 6 ล้อ'!O12</f>
        <v>84</v>
      </c>
      <c r="R116" s="404"/>
      <c r="S116" s="412" t="e">
        <f>'ค่าขนส่ง 6 ล้อ'!P12</f>
        <v>#REF!</v>
      </c>
      <c r="T116" s="413"/>
      <c r="U116" s="412" t="e">
        <f>'ค่าขนส่ง 6 ล้อ'!Q12</f>
        <v>#REF!</v>
      </c>
      <c r="V116" s="413"/>
    </row>
    <row r="117" spans="3:22">
      <c r="C117" s="403">
        <f>'ค่าขนส่ง 6 ล้อ'!G13</f>
        <v>5</v>
      </c>
      <c r="D117" s="404"/>
      <c r="E117" s="412" t="e">
        <f>'ค่าขนส่ง 6 ล้อ'!H13</f>
        <v>#REF!</v>
      </c>
      <c r="F117" s="413"/>
      <c r="G117" s="412" t="e">
        <f>'ค่าขนส่ง 6 ล้อ'!I13</f>
        <v>#REF!</v>
      </c>
      <c r="H117" s="413"/>
      <c r="J117" s="403">
        <f>'ค่าขนส่ง 6 ล้อ'!K13</f>
        <v>45</v>
      </c>
      <c r="K117" s="404"/>
      <c r="L117" s="412" t="e">
        <f>'ค่าขนส่ง 6 ล้อ'!L13</f>
        <v>#REF!</v>
      </c>
      <c r="M117" s="413"/>
      <c r="N117" s="412" t="e">
        <f>'ค่าขนส่ง 6 ล้อ'!M13</f>
        <v>#REF!</v>
      </c>
      <c r="O117" s="413"/>
      <c r="P117" s="50"/>
      <c r="Q117" s="403">
        <f>'ค่าขนส่ง 6 ล้อ'!O13</f>
        <v>85</v>
      </c>
      <c r="R117" s="404"/>
      <c r="S117" s="412" t="e">
        <f>'ค่าขนส่ง 6 ล้อ'!P13</f>
        <v>#REF!</v>
      </c>
      <c r="T117" s="413"/>
      <c r="U117" s="412" t="e">
        <f>'ค่าขนส่ง 6 ล้อ'!Q13</f>
        <v>#REF!</v>
      </c>
      <c r="V117" s="413"/>
    </row>
    <row r="118" spans="3:22">
      <c r="C118" s="403">
        <f>'ค่าขนส่ง 6 ล้อ'!G14</f>
        <v>6</v>
      </c>
      <c r="D118" s="404"/>
      <c r="E118" s="412" t="e">
        <f>'ค่าขนส่ง 6 ล้อ'!H14</f>
        <v>#REF!</v>
      </c>
      <c r="F118" s="413"/>
      <c r="G118" s="412" t="e">
        <f>'ค่าขนส่ง 6 ล้อ'!I14</f>
        <v>#REF!</v>
      </c>
      <c r="H118" s="413"/>
      <c r="J118" s="403">
        <f>'ค่าขนส่ง 6 ล้อ'!K14</f>
        <v>46</v>
      </c>
      <c r="K118" s="404"/>
      <c r="L118" s="412" t="e">
        <f>'ค่าขนส่ง 6 ล้อ'!L14</f>
        <v>#REF!</v>
      </c>
      <c r="M118" s="413"/>
      <c r="N118" s="412" t="e">
        <f>'ค่าขนส่ง 6 ล้อ'!M14</f>
        <v>#REF!</v>
      </c>
      <c r="O118" s="413"/>
      <c r="P118" s="50"/>
      <c r="Q118" s="403">
        <f>'ค่าขนส่ง 6 ล้อ'!O14</f>
        <v>86</v>
      </c>
      <c r="R118" s="404"/>
      <c r="S118" s="412" t="e">
        <f>'ค่าขนส่ง 6 ล้อ'!P14</f>
        <v>#REF!</v>
      </c>
      <c r="T118" s="413"/>
      <c r="U118" s="412" t="e">
        <f>'ค่าขนส่ง 6 ล้อ'!Q14</f>
        <v>#REF!</v>
      </c>
      <c r="V118" s="413"/>
    </row>
    <row r="119" spans="3:22">
      <c r="C119" s="403">
        <f>'ค่าขนส่ง 6 ล้อ'!G15</f>
        <v>7</v>
      </c>
      <c r="D119" s="404"/>
      <c r="E119" s="412" t="e">
        <f>'ค่าขนส่ง 6 ล้อ'!H15</f>
        <v>#REF!</v>
      </c>
      <c r="F119" s="413"/>
      <c r="G119" s="412" t="e">
        <f>'ค่าขนส่ง 6 ล้อ'!I15</f>
        <v>#REF!</v>
      </c>
      <c r="H119" s="413"/>
      <c r="J119" s="403">
        <f>'ค่าขนส่ง 6 ล้อ'!K15</f>
        <v>47</v>
      </c>
      <c r="K119" s="404"/>
      <c r="L119" s="412" t="e">
        <f>'ค่าขนส่ง 6 ล้อ'!L15</f>
        <v>#REF!</v>
      </c>
      <c r="M119" s="413"/>
      <c r="N119" s="412" t="e">
        <f>'ค่าขนส่ง 6 ล้อ'!M15</f>
        <v>#REF!</v>
      </c>
      <c r="O119" s="413"/>
      <c r="P119" s="50"/>
      <c r="Q119" s="403">
        <f>'ค่าขนส่ง 6 ล้อ'!O15</f>
        <v>87</v>
      </c>
      <c r="R119" s="404"/>
      <c r="S119" s="412" t="e">
        <f>'ค่าขนส่ง 6 ล้อ'!P15</f>
        <v>#REF!</v>
      </c>
      <c r="T119" s="413"/>
      <c r="U119" s="412" t="e">
        <f>'ค่าขนส่ง 6 ล้อ'!Q15</f>
        <v>#REF!</v>
      </c>
      <c r="V119" s="413"/>
    </row>
    <row r="120" spans="3:22">
      <c r="C120" s="403">
        <f>'ค่าขนส่ง 6 ล้อ'!G16</f>
        <v>8</v>
      </c>
      <c r="D120" s="404"/>
      <c r="E120" s="412" t="e">
        <f>'ค่าขนส่ง 6 ล้อ'!H16</f>
        <v>#REF!</v>
      </c>
      <c r="F120" s="413"/>
      <c r="G120" s="412" t="e">
        <f>'ค่าขนส่ง 6 ล้อ'!I16</f>
        <v>#REF!</v>
      </c>
      <c r="H120" s="413"/>
      <c r="J120" s="403">
        <f>'ค่าขนส่ง 6 ล้อ'!K16</f>
        <v>48</v>
      </c>
      <c r="K120" s="404"/>
      <c r="L120" s="412" t="e">
        <f>'ค่าขนส่ง 6 ล้อ'!L16</f>
        <v>#REF!</v>
      </c>
      <c r="M120" s="413"/>
      <c r="N120" s="412" t="e">
        <f>'ค่าขนส่ง 6 ล้อ'!M16</f>
        <v>#REF!</v>
      </c>
      <c r="O120" s="413"/>
      <c r="P120" s="50"/>
      <c r="Q120" s="403">
        <f>'ค่าขนส่ง 6 ล้อ'!O16</f>
        <v>88</v>
      </c>
      <c r="R120" s="404"/>
      <c r="S120" s="412" t="e">
        <f>'ค่าขนส่ง 6 ล้อ'!P16</f>
        <v>#REF!</v>
      </c>
      <c r="T120" s="413"/>
      <c r="U120" s="412" t="e">
        <f>'ค่าขนส่ง 6 ล้อ'!Q16</f>
        <v>#REF!</v>
      </c>
      <c r="V120" s="413"/>
    </row>
    <row r="121" spans="3:22">
      <c r="C121" s="403">
        <f>'ค่าขนส่ง 6 ล้อ'!G17</f>
        <v>9</v>
      </c>
      <c r="D121" s="404"/>
      <c r="E121" s="412" t="e">
        <f>'ค่าขนส่ง 6 ล้อ'!H17</f>
        <v>#REF!</v>
      </c>
      <c r="F121" s="413"/>
      <c r="G121" s="412" t="e">
        <f>'ค่าขนส่ง 6 ล้อ'!I17</f>
        <v>#REF!</v>
      </c>
      <c r="H121" s="413"/>
      <c r="J121" s="403">
        <f>'ค่าขนส่ง 6 ล้อ'!K17</f>
        <v>49</v>
      </c>
      <c r="K121" s="404"/>
      <c r="L121" s="412" t="e">
        <f>'ค่าขนส่ง 6 ล้อ'!L17</f>
        <v>#REF!</v>
      </c>
      <c r="M121" s="413"/>
      <c r="N121" s="412" t="e">
        <f>'ค่าขนส่ง 6 ล้อ'!M17</f>
        <v>#REF!</v>
      </c>
      <c r="O121" s="413"/>
      <c r="P121" s="50"/>
      <c r="Q121" s="403">
        <f>'ค่าขนส่ง 6 ล้อ'!O17</f>
        <v>89</v>
      </c>
      <c r="R121" s="404"/>
      <c r="S121" s="412" t="e">
        <f>'ค่าขนส่ง 6 ล้อ'!P17</f>
        <v>#REF!</v>
      </c>
      <c r="T121" s="413"/>
      <c r="U121" s="412" t="e">
        <f>'ค่าขนส่ง 6 ล้อ'!Q17</f>
        <v>#REF!</v>
      </c>
      <c r="V121" s="413"/>
    </row>
    <row r="122" spans="3:22">
      <c r="C122" s="403">
        <f>'ค่าขนส่ง 6 ล้อ'!G18</f>
        <v>10</v>
      </c>
      <c r="D122" s="404"/>
      <c r="E122" s="412" t="e">
        <f>'ค่าขนส่ง 6 ล้อ'!H18</f>
        <v>#REF!</v>
      </c>
      <c r="F122" s="413"/>
      <c r="G122" s="412" t="e">
        <f>'ค่าขนส่ง 6 ล้อ'!I18</f>
        <v>#REF!</v>
      </c>
      <c r="H122" s="413"/>
      <c r="J122" s="403">
        <f>'ค่าขนส่ง 6 ล้อ'!K18</f>
        <v>50</v>
      </c>
      <c r="K122" s="404"/>
      <c r="L122" s="412" t="e">
        <f>'ค่าขนส่ง 6 ล้อ'!L18</f>
        <v>#REF!</v>
      </c>
      <c r="M122" s="413"/>
      <c r="N122" s="412" t="e">
        <f>'ค่าขนส่ง 6 ล้อ'!M18</f>
        <v>#REF!</v>
      </c>
      <c r="O122" s="413"/>
      <c r="P122" s="50"/>
      <c r="Q122" s="403">
        <f>'ค่าขนส่ง 6 ล้อ'!O18</f>
        <v>90</v>
      </c>
      <c r="R122" s="404"/>
      <c r="S122" s="412" t="e">
        <f>'ค่าขนส่ง 6 ล้อ'!P18</f>
        <v>#REF!</v>
      </c>
      <c r="T122" s="413"/>
      <c r="U122" s="412" t="e">
        <f>'ค่าขนส่ง 6 ล้อ'!Q18</f>
        <v>#REF!</v>
      </c>
      <c r="V122" s="413"/>
    </row>
    <row r="123" spans="3:22">
      <c r="C123" s="403">
        <f>'ค่าขนส่ง 6 ล้อ'!G19</f>
        <v>11</v>
      </c>
      <c r="D123" s="404"/>
      <c r="E123" s="412" t="e">
        <f>'ค่าขนส่ง 6 ล้อ'!H19</f>
        <v>#REF!</v>
      </c>
      <c r="F123" s="413"/>
      <c r="G123" s="412" t="e">
        <f>'ค่าขนส่ง 6 ล้อ'!I19</f>
        <v>#REF!</v>
      </c>
      <c r="H123" s="413"/>
      <c r="J123" s="403">
        <f>'ค่าขนส่ง 6 ล้อ'!K19</f>
        <v>51</v>
      </c>
      <c r="K123" s="404"/>
      <c r="L123" s="412" t="e">
        <f>'ค่าขนส่ง 6 ล้อ'!L19</f>
        <v>#REF!</v>
      </c>
      <c r="M123" s="413"/>
      <c r="N123" s="412" t="e">
        <f>'ค่าขนส่ง 6 ล้อ'!M19</f>
        <v>#REF!</v>
      </c>
      <c r="O123" s="413"/>
      <c r="P123" s="50"/>
      <c r="Q123" s="403">
        <f>'ค่าขนส่ง 6 ล้อ'!O19</f>
        <v>91</v>
      </c>
      <c r="R123" s="404"/>
      <c r="S123" s="412" t="e">
        <f>'ค่าขนส่ง 6 ล้อ'!P19</f>
        <v>#REF!</v>
      </c>
      <c r="T123" s="413"/>
      <c r="U123" s="412" t="e">
        <f>'ค่าขนส่ง 6 ล้อ'!Q19</f>
        <v>#REF!</v>
      </c>
      <c r="V123" s="413"/>
    </row>
    <row r="124" spans="3:22">
      <c r="C124" s="403">
        <f>'ค่าขนส่ง 6 ล้อ'!G20</f>
        <v>12</v>
      </c>
      <c r="D124" s="404"/>
      <c r="E124" s="412" t="e">
        <f>'ค่าขนส่ง 6 ล้อ'!H20</f>
        <v>#REF!</v>
      </c>
      <c r="F124" s="413"/>
      <c r="G124" s="412" t="e">
        <f>'ค่าขนส่ง 6 ล้อ'!I20</f>
        <v>#REF!</v>
      </c>
      <c r="H124" s="413"/>
      <c r="J124" s="403">
        <f>'ค่าขนส่ง 6 ล้อ'!K20</f>
        <v>52</v>
      </c>
      <c r="K124" s="404"/>
      <c r="L124" s="412" t="e">
        <f>'ค่าขนส่ง 6 ล้อ'!L20</f>
        <v>#REF!</v>
      </c>
      <c r="M124" s="413"/>
      <c r="N124" s="412" t="e">
        <f>'ค่าขนส่ง 6 ล้อ'!M20</f>
        <v>#REF!</v>
      </c>
      <c r="O124" s="413"/>
      <c r="P124" s="50"/>
      <c r="Q124" s="403">
        <f>'ค่าขนส่ง 6 ล้อ'!O20</f>
        <v>92</v>
      </c>
      <c r="R124" s="404"/>
      <c r="S124" s="412" t="e">
        <f>'ค่าขนส่ง 6 ล้อ'!P20</f>
        <v>#REF!</v>
      </c>
      <c r="T124" s="413"/>
      <c r="U124" s="412" t="e">
        <f>'ค่าขนส่ง 6 ล้อ'!Q20</f>
        <v>#REF!</v>
      </c>
      <c r="V124" s="413"/>
    </row>
    <row r="125" spans="3:22">
      <c r="C125" s="403">
        <f>'ค่าขนส่ง 6 ล้อ'!G21</f>
        <v>13</v>
      </c>
      <c r="D125" s="404"/>
      <c r="E125" s="412" t="e">
        <f>'ค่าขนส่ง 6 ล้อ'!H21</f>
        <v>#REF!</v>
      </c>
      <c r="F125" s="413"/>
      <c r="G125" s="412" t="e">
        <f>'ค่าขนส่ง 6 ล้อ'!I21</f>
        <v>#REF!</v>
      </c>
      <c r="H125" s="413"/>
      <c r="J125" s="403">
        <f>'ค่าขนส่ง 6 ล้อ'!K21</f>
        <v>53</v>
      </c>
      <c r="K125" s="404"/>
      <c r="L125" s="412" t="e">
        <f>'ค่าขนส่ง 6 ล้อ'!L21</f>
        <v>#REF!</v>
      </c>
      <c r="M125" s="413"/>
      <c r="N125" s="412" t="e">
        <f>'ค่าขนส่ง 6 ล้อ'!M21</f>
        <v>#REF!</v>
      </c>
      <c r="O125" s="413"/>
      <c r="P125" s="50"/>
      <c r="Q125" s="403">
        <f>'ค่าขนส่ง 6 ล้อ'!O21</f>
        <v>93</v>
      </c>
      <c r="R125" s="404"/>
      <c r="S125" s="412" t="e">
        <f>'ค่าขนส่ง 6 ล้อ'!P21</f>
        <v>#REF!</v>
      </c>
      <c r="T125" s="413"/>
      <c r="U125" s="412" t="e">
        <f>'ค่าขนส่ง 6 ล้อ'!Q21</f>
        <v>#REF!</v>
      </c>
      <c r="V125" s="413"/>
    </row>
    <row r="126" spans="3:22">
      <c r="C126" s="403">
        <f>'ค่าขนส่ง 6 ล้อ'!G22</f>
        <v>14</v>
      </c>
      <c r="D126" s="404"/>
      <c r="E126" s="412" t="e">
        <f>'ค่าขนส่ง 6 ล้อ'!H22</f>
        <v>#REF!</v>
      </c>
      <c r="F126" s="413"/>
      <c r="G126" s="412" t="e">
        <f>'ค่าขนส่ง 6 ล้อ'!I22</f>
        <v>#REF!</v>
      </c>
      <c r="H126" s="413"/>
      <c r="J126" s="403">
        <f>'ค่าขนส่ง 6 ล้อ'!K22</f>
        <v>54</v>
      </c>
      <c r="K126" s="404"/>
      <c r="L126" s="412" t="e">
        <f>'ค่าขนส่ง 6 ล้อ'!L22</f>
        <v>#REF!</v>
      </c>
      <c r="M126" s="413"/>
      <c r="N126" s="412" t="e">
        <f>'ค่าขนส่ง 6 ล้อ'!M22</f>
        <v>#REF!</v>
      </c>
      <c r="O126" s="413"/>
      <c r="P126" s="50"/>
      <c r="Q126" s="403">
        <f>'ค่าขนส่ง 6 ล้อ'!O22</f>
        <v>94</v>
      </c>
      <c r="R126" s="404"/>
      <c r="S126" s="412" t="e">
        <f>'ค่าขนส่ง 6 ล้อ'!P22</f>
        <v>#REF!</v>
      </c>
      <c r="T126" s="413"/>
      <c r="U126" s="412" t="e">
        <f>'ค่าขนส่ง 6 ล้อ'!Q22</f>
        <v>#REF!</v>
      </c>
      <c r="V126" s="413"/>
    </row>
    <row r="127" spans="3:22">
      <c r="C127" s="403">
        <f>'ค่าขนส่ง 6 ล้อ'!G23</f>
        <v>15</v>
      </c>
      <c r="D127" s="404"/>
      <c r="E127" s="412" t="e">
        <f>'ค่าขนส่ง 6 ล้อ'!H23</f>
        <v>#REF!</v>
      </c>
      <c r="F127" s="413"/>
      <c r="G127" s="412" t="e">
        <f>'ค่าขนส่ง 6 ล้อ'!I23</f>
        <v>#REF!</v>
      </c>
      <c r="H127" s="413"/>
      <c r="J127" s="403">
        <f>'ค่าขนส่ง 6 ล้อ'!K23</f>
        <v>55</v>
      </c>
      <c r="K127" s="404"/>
      <c r="L127" s="412" t="e">
        <f>'ค่าขนส่ง 6 ล้อ'!L23</f>
        <v>#REF!</v>
      </c>
      <c r="M127" s="413"/>
      <c r="N127" s="412" t="e">
        <f>'ค่าขนส่ง 6 ล้อ'!M23</f>
        <v>#REF!</v>
      </c>
      <c r="O127" s="413"/>
      <c r="P127" s="50"/>
      <c r="Q127" s="403">
        <f>'ค่าขนส่ง 6 ล้อ'!O23</f>
        <v>95</v>
      </c>
      <c r="R127" s="404"/>
      <c r="S127" s="412" t="e">
        <f>'ค่าขนส่ง 6 ล้อ'!P23</f>
        <v>#REF!</v>
      </c>
      <c r="T127" s="413"/>
      <c r="U127" s="412" t="e">
        <f>'ค่าขนส่ง 6 ล้อ'!Q23</f>
        <v>#REF!</v>
      </c>
      <c r="V127" s="413"/>
    </row>
    <row r="128" spans="3:22">
      <c r="C128" s="403">
        <f>'ค่าขนส่ง 6 ล้อ'!G24</f>
        <v>16</v>
      </c>
      <c r="D128" s="404"/>
      <c r="E128" s="412" t="e">
        <f>'ค่าขนส่ง 6 ล้อ'!H24</f>
        <v>#REF!</v>
      </c>
      <c r="F128" s="413"/>
      <c r="G128" s="412" t="e">
        <f>'ค่าขนส่ง 6 ล้อ'!I24</f>
        <v>#REF!</v>
      </c>
      <c r="H128" s="413"/>
      <c r="J128" s="403">
        <f>'ค่าขนส่ง 6 ล้อ'!K24</f>
        <v>56</v>
      </c>
      <c r="K128" s="404"/>
      <c r="L128" s="412" t="e">
        <f>'ค่าขนส่ง 6 ล้อ'!L24</f>
        <v>#REF!</v>
      </c>
      <c r="M128" s="413"/>
      <c r="N128" s="412" t="e">
        <f>'ค่าขนส่ง 6 ล้อ'!M24</f>
        <v>#REF!</v>
      </c>
      <c r="O128" s="413"/>
      <c r="P128" s="50"/>
      <c r="Q128" s="403">
        <f>'ค่าขนส่ง 6 ล้อ'!O24</f>
        <v>96</v>
      </c>
      <c r="R128" s="404"/>
      <c r="S128" s="412" t="e">
        <f>'ค่าขนส่ง 6 ล้อ'!P24</f>
        <v>#REF!</v>
      </c>
      <c r="T128" s="413"/>
      <c r="U128" s="412" t="e">
        <f>'ค่าขนส่ง 6 ล้อ'!Q24</f>
        <v>#REF!</v>
      </c>
      <c r="V128" s="413"/>
    </row>
    <row r="129" spans="3:22">
      <c r="C129" s="403">
        <f>'ค่าขนส่ง 6 ล้อ'!G25</f>
        <v>17</v>
      </c>
      <c r="D129" s="404"/>
      <c r="E129" s="412" t="e">
        <f>'ค่าขนส่ง 6 ล้อ'!H25</f>
        <v>#REF!</v>
      </c>
      <c r="F129" s="413"/>
      <c r="G129" s="412" t="e">
        <f>'ค่าขนส่ง 6 ล้อ'!I25</f>
        <v>#REF!</v>
      </c>
      <c r="H129" s="413"/>
      <c r="J129" s="403">
        <f>'ค่าขนส่ง 6 ล้อ'!K25</f>
        <v>57</v>
      </c>
      <c r="K129" s="404"/>
      <c r="L129" s="412" t="e">
        <f>'ค่าขนส่ง 6 ล้อ'!L25</f>
        <v>#REF!</v>
      </c>
      <c r="M129" s="413"/>
      <c r="N129" s="412" t="e">
        <f>'ค่าขนส่ง 6 ล้อ'!M25</f>
        <v>#REF!</v>
      </c>
      <c r="O129" s="413"/>
      <c r="P129" s="50"/>
      <c r="Q129" s="403">
        <f>'ค่าขนส่ง 6 ล้อ'!O25</f>
        <v>97</v>
      </c>
      <c r="R129" s="404"/>
      <c r="S129" s="412" t="e">
        <f>'ค่าขนส่ง 6 ล้อ'!P25</f>
        <v>#REF!</v>
      </c>
      <c r="T129" s="413"/>
      <c r="U129" s="412" t="e">
        <f>'ค่าขนส่ง 6 ล้อ'!Q25</f>
        <v>#REF!</v>
      </c>
      <c r="V129" s="413"/>
    </row>
    <row r="130" spans="3:22">
      <c r="C130" s="403">
        <f>'ค่าขนส่ง 6 ล้อ'!G26</f>
        <v>18</v>
      </c>
      <c r="D130" s="404"/>
      <c r="E130" s="412" t="e">
        <f>'ค่าขนส่ง 6 ล้อ'!H26</f>
        <v>#REF!</v>
      </c>
      <c r="F130" s="413"/>
      <c r="G130" s="412" t="e">
        <f>'ค่าขนส่ง 6 ล้อ'!I26</f>
        <v>#REF!</v>
      </c>
      <c r="H130" s="413"/>
      <c r="J130" s="403">
        <f>'ค่าขนส่ง 6 ล้อ'!K26</f>
        <v>58</v>
      </c>
      <c r="K130" s="404"/>
      <c r="L130" s="412" t="e">
        <f>'ค่าขนส่ง 6 ล้อ'!L26</f>
        <v>#REF!</v>
      </c>
      <c r="M130" s="413"/>
      <c r="N130" s="412" t="e">
        <f>'ค่าขนส่ง 6 ล้อ'!M26</f>
        <v>#REF!</v>
      </c>
      <c r="O130" s="413"/>
      <c r="P130" s="50"/>
      <c r="Q130" s="403">
        <f>'ค่าขนส่ง 6 ล้อ'!O26</f>
        <v>98</v>
      </c>
      <c r="R130" s="404"/>
      <c r="S130" s="412" t="e">
        <f>'ค่าขนส่ง 6 ล้อ'!P26</f>
        <v>#REF!</v>
      </c>
      <c r="T130" s="413"/>
      <c r="U130" s="412" t="e">
        <f>'ค่าขนส่ง 6 ล้อ'!Q26</f>
        <v>#REF!</v>
      </c>
      <c r="V130" s="413"/>
    </row>
    <row r="131" spans="3:22">
      <c r="C131" s="403">
        <f>'ค่าขนส่ง 6 ล้อ'!G27</f>
        <v>19</v>
      </c>
      <c r="D131" s="404"/>
      <c r="E131" s="412" t="e">
        <f>'ค่าขนส่ง 6 ล้อ'!H27</f>
        <v>#REF!</v>
      </c>
      <c r="F131" s="413"/>
      <c r="G131" s="412" t="e">
        <f>'ค่าขนส่ง 6 ล้อ'!I27</f>
        <v>#REF!</v>
      </c>
      <c r="H131" s="413"/>
      <c r="J131" s="403">
        <f>'ค่าขนส่ง 6 ล้อ'!K27</f>
        <v>59</v>
      </c>
      <c r="K131" s="404"/>
      <c r="L131" s="412" t="e">
        <f>'ค่าขนส่ง 6 ล้อ'!L27</f>
        <v>#REF!</v>
      </c>
      <c r="M131" s="413"/>
      <c r="N131" s="412" t="e">
        <f>'ค่าขนส่ง 6 ล้อ'!M27</f>
        <v>#REF!</v>
      </c>
      <c r="O131" s="413"/>
      <c r="Q131" s="403">
        <f>'ค่าขนส่ง 6 ล้อ'!O27</f>
        <v>99</v>
      </c>
      <c r="R131" s="404"/>
      <c r="S131" s="412" t="e">
        <f>'ค่าขนส่ง 6 ล้อ'!P27</f>
        <v>#REF!</v>
      </c>
      <c r="T131" s="413"/>
      <c r="U131" s="412" t="e">
        <f>'ค่าขนส่ง 6 ล้อ'!Q27</f>
        <v>#REF!</v>
      </c>
      <c r="V131" s="413"/>
    </row>
    <row r="132" spans="3:22">
      <c r="C132" s="403">
        <f>'ค่าขนส่ง 6 ล้อ'!G28</f>
        <v>20</v>
      </c>
      <c r="D132" s="404"/>
      <c r="E132" s="412" t="e">
        <f>'ค่าขนส่ง 6 ล้อ'!H28</f>
        <v>#REF!</v>
      </c>
      <c r="F132" s="413"/>
      <c r="G132" s="412" t="e">
        <f>'ค่าขนส่ง 6 ล้อ'!I28</f>
        <v>#REF!</v>
      </c>
      <c r="H132" s="413"/>
      <c r="J132" s="403">
        <f>'ค่าขนส่ง 6 ล้อ'!K28</f>
        <v>60</v>
      </c>
      <c r="K132" s="404"/>
      <c r="L132" s="412" t="e">
        <f>'ค่าขนส่ง 6 ล้อ'!L28</f>
        <v>#REF!</v>
      </c>
      <c r="M132" s="413"/>
      <c r="N132" s="412" t="e">
        <f>'ค่าขนส่ง 6 ล้อ'!M28</f>
        <v>#REF!</v>
      </c>
      <c r="O132" s="413"/>
      <c r="Q132" s="403">
        <f>'ค่าขนส่ง 6 ล้อ'!O28</f>
        <v>100</v>
      </c>
      <c r="R132" s="404"/>
      <c r="S132" s="412" t="e">
        <f>'ค่าขนส่ง 6 ล้อ'!P28</f>
        <v>#REF!</v>
      </c>
      <c r="T132" s="413"/>
      <c r="U132" s="412" t="e">
        <f>'ค่าขนส่ง 6 ล้อ'!Q28</f>
        <v>#REF!</v>
      </c>
      <c r="V132" s="413"/>
    </row>
    <row r="133" spans="3:22">
      <c r="C133" s="403">
        <f>'ค่าขนส่ง 6 ล้อ'!G29</f>
        <v>21</v>
      </c>
      <c r="D133" s="404"/>
      <c r="E133" s="412" t="e">
        <f>'ค่าขนส่ง 6 ล้อ'!H29</f>
        <v>#REF!</v>
      </c>
      <c r="F133" s="413"/>
      <c r="G133" s="412" t="e">
        <f>'ค่าขนส่ง 6 ล้อ'!I29</f>
        <v>#REF!</v>
      </c>
      <c r="H133" s="413"/>
      <c r="J133" s="403">
        <f>'ค่าขนส่ง 6 ล้อ'!K29</f>
        <v>61</v>
      </c>
      <c r="K133" s="404"/>
      <c r="L133" s="412" t="e">
        <f>'ค่าขนส่ง 6 ล้อ'!L29</f>
        <v>#REF!</v>
      </c>
      <c r="M133" s="413"/>
      <c r="N133" s="412" t="e">
        <f>'ค่าขนส่ง 6 ล้อ'!M29</f>
        <v>#REF!</v>
      </c>
      <c r="O133" s="413"/>
      <c r="Q133" s="403">
        <f>'ค่าขนส่ง 6 ล้อ'!O29</f>
        <v>101</v>
      </c>
      <c r="R133" s="404"/>
      <c r="S133" s="412" t="e">
        <f>'ค่าขนส่ง 6 ล้อ'!P29</f>
        <v>#REF!</v>
      </c>
      <c r="T133" s="413"/>
      <c r="U133" s="412" t="e">
        <f>'ค่าขนส่ง 6 ล้อ'!Q29</f>
        <v>#REF!</v>
      </c>
      <c r="V133" s="413"/>
    </row>
    <row r="134" spans="3:22">
      <c r="C134" s="403">
        <f>'ค่าขนส่ง 6 ล้อ'!G30</f>
        <v>22</v>
      </c>
      <c r="D134" s="404"/>
      <c r="E134" s="412" t="e">
        <f>'ค่าขนส่ง 6 ล้อ'!H30</f>
        <v>#REF!</v>
      </c>
      <c r="F134" s="413"/>
      <c r="G134" s="412" t="e">
        <f>'ค่าขนส่ง 6 ล้อ'!I30</f>
        <v>#REF!</v>
      </c>
      <c r="H134" s="413"/>
      <c r="J134" s="403">
        <f>'ค่าขนส่ง 6 ล้อ'!K30</f>
        <v>62</v>
      </c>
      <c r="K134" s="404"/>
      <c r="L134" s="412" t="e">
        <f>'ค่าขนส่ง 6 ล้อ'!L30</f>
        <v>#REF!</v>
      </c>
      <c r="M134" s="413"/>
      <c r="N134" s="412" t="e">
        <f>'ค่าขนส่ง 6 ล้อ'!M30</f>
        <v>#REF!</v>
      </c>
      <c r="O134" s="413"/>
      <c r="Q134" s="403">
        <f>'ค่าขนส่ง 6 ล้อ'!O30</f>
        <v>102</v>
      </c>
      <c r="R134" s="404"/>
      <c r="S134" s="412" t="e">
        <f>'ค่าขนส่ง 6 ล้อ'!P30</f>
        <v>#REF!</v>
      </c>
      <c r="T134" s="413"/>
      <c r="U134" s="412" t="e">
        <f>'ค่าขนส่ง 6 ล้อ'!Q30</f>
        <v>#REF!</v>
      </c>
      <c r="V134" s="413"/>
    </row>
    <row r="135" spans="3:22">
      <c r="C135" s="403">
        <f>'ค่าขนส่ง 6 ล้อ'!G31</f>
        <v>23</v>
      </c>
      <c r="D135" s="404"/>
      <c r="E135" s="412" t="e">
        <f>'ค่าขนส่ง 6 ล้อ'!H31</f>
        <v>#REF!</v>
      </c>
      <c r="F135" s="413"/>
      <c r="G135" s="412" t="e">
        <f>'ค่าขนส่ง 6 ล้อ'!I31</f>
        <v>#REF!</v>
      </c>
      <c r="H135" s="413"/>
      <c r="J135" s="403">
        <f>'ค่าขนส่ง 6 ล้อ'!K31</f>
        <v>63</v>
      </c>
      <c r="K135" s="404"/>
      <c r="L135" s="412" t="e">
        <f>'ค่าขนส่ง 6 ล้อ'!L31</f>
        <v>#REF!</v>
      </c>
      <c r="M135" s="413"/>
      <c r="N135" s="412" t="e">
        <f>'ค่าขนส่ง 6 ล้อ'!M31</f>
        <v>#REF!</v>
      </c>
      <c r="O135" s="413"/>
      <c r="Q135" s="403">
        <f>'ค่าขนส่ง 6 ล้อ'!O31</f>
        <v>103</v>
      </c>
      <c r="R135" s="404"/>
      <c r="S135" s="412" t="e">
        <f>'ค่าขนส่ง 6 ล้อ'!P31</f>
        <v>#REF!</v>
      </c>
      <c r="T135" s="413"/>
      <c r="U135" s="412" t="e">
        <f>'ค่าขนส่ง 6 ล้อ'!Q31</f>
        <v>#REF!</v>
      </c>
      <c r="V135" s="413"/>
    </row>
    <row r="136" spans="3:22">
      <c r="C136" s="403">
        <f>'ค่าขนส่ง 6 ล้อ'!G32</f>
        <v>24</v>
      </c>
      <c r="D136" s="404"/>
      <c r="E136" s="412" t="e">
        <f>'ค่าขนส่ง 6 ล้อ'!H32</f>
        <v>#REF!</v>
      </c>
      <c r="F136" s="413"/>
      <c r="G136" s="412" t="e">
        <f>'ค่าขนส่ง 6 ล้อ'!I32</f>
        <v>#REF!</v>
      </c>
      <c r="H136" s="413"/>
      <c r="J136" s="403">
        <f>'ค่าขนส่ง 6 ล้อ'!K32</f>
        <v>64</v>
      </c>
      <c r="K136" s="404"/>
      <c r="L136" s="412" t="e">
        <f>'ค่าขนส่ง 6 ล้อ'!L32</f>
        <v>#REF!</v>
      </c>
      <c r="M136" s="413"/>
      <c r="N136" s="412" t="e">
        <f>'ค่าขนส่ง 6 ล้อ'!M32</f>
        <v>#REF!</v>
      </c>
      <c r="O136" s="413"/>
      <c r="Q136" s="403">
        <f>'ค่าขนส่ง 6 ล้อ'!O32</f>
        <v>104</v>
      </c>
      <c r="R136" s="404"/>
      <c r="S136" s="412" t="e">
        <f>'ค่าขนส่ง 6 ล้อ'!P32</f>
        <v>#REF!</v>
      </c>
      <c r="T136" s="413"/>
      <c r="U136" s="412" t="e">
        <f>'ค่าขนส่ง 6 ล้อ'!Q32</f>
        <v>#REF!</v>
      </c>
      <c r="V136" s="413"/>
    </row>
    <row r="137" spans="3:22">
      <c r="C137" s="403">
        <f>'ค่าขนส่ง 6 ล้อ'!G33</f>
        <v>25</v>
      </c>
      <c r="D137" s="404"/>
      <c r="E137" s="412" t="e">
        <f>'ค่าขนส่ง 6 ล้อ'!H33</f>
        <v>#REF!</v>
      </c>
      <c r="F137" s="413"/>
      <c r="G137" s="412" t="e">
        <f>'ค่าขนส่ง 6 ล้อ'!I33</f>
        <v>#REF!</v>
      </c>
      <c r="H137" s="413"/>
      <c r="J137" s="403">
        <f>'ค่าขนส่ง 6 ล้อ'!K33</f>
        <v>65</v>
      </c>
      <c r="K137" s="404"/>
      <c r="L137" s="412" t="e">
        <f>'ค่าขนส่ง 6 ล้อ'!L33</f>
        <v>#REF!</v>
      </c>
      <c r="M137" s="413"/>
      <c r="N137" s="412" t="e">
        <f>'ค่าขนส่ง 6 ล้อ'!M33</f>
        <v>#REF!</v>
      </c>
      <c r="O137" s="413"/>
      <c r="Q137" s="403">
        <f>'ค่าขนส่ง 6 ล้อ'!O33</f>
        <v>105</v>
      </c>
      <c r="R137" s="404"/>
      <c r="S137" s="412" t="e">
        <f>'ค่าขนส่ง 6 ล้อ'!P33</f>
        <v>#REF!</v>
      </c>
      <c r="T137" s="413"/>
      <c r="U137" s="412" t="e">
        <f>'ค่าขนส่ง 6 ล้อ'!Q33</f>
        <v>#REF!</v>
      </c>
      <c r="V137" s="413"/>
    </row>
    <row r="138" spans="3:22">
      <c r="C138" s="403">
        <f>'ค่าขนส่ง 6 ล้อ'!G34</f>
        <v>26</v>
      </c>
      <c r="D138" s="404"/>
      <c r="E138" s="412" t="e">
        <f>'ค่าขนส่ง 6 ล้อ'!H34</f>
        <v>#REF!</v>
      </c>
      <c r="F138" s="413"/>
      <c r="G138" s="412" t="e">
        <f>'ค่าขนส่ง 6 ล้อ'!I34</f>
        <v>#REF!</v>
      </c>
      <c r="H138" s="413"/>
      <c r="J138" s="403">
        <f>'ค่าขนส่ง 6 ล้อ'!K34</f>
        <v>66</v>
      </c>
      <c r="K138" s="404"/>
      <c r="L138" s="412" t="e">
        <f>'ค่าขนส่ง 6 ล้อ'!L34</f>
        <v>#REF!</v>
      </c>
      <c r="M138" s="413"/>
      <c r="N138" s="412" t="e">
        <f>'ค่าขนส่ง 6 ล้อ'!M34</f>
        <v>#REF!</v>
      </c>
      <c r="O138" s="413"/>
      <c r="Q138" s="403">
        <f>'ค่าขนส่ง 6 ล้อ'!O34</f>
        <v>106</v>
      </c>
      <c r="R138" s="404"/>
      <c r="S138" s="412" t="e">
        <f>'ค่าขนส่ง 6 ล้อ'!P34</f>
        <v>#REF!</v>
      </c>
      <c r="T138" s="413"/>
      <c r="U138" s="412" t="e">
        <f>'ค่าขนส่ง 6 ล้อ'!Q34</f>
        <v>#REF!</v>
      </c>
      <c r="V138" s="413"/>
    </row>
    <row r="139" spans="3:22">
      <c r="C139" s="403">
        <f>'ค่าขนส่ง 6 ล้อ'!G35</f>
        <v>27</v>
      </c>
      <c r="D139" s="404"/>
      <c r="E139" s="412" t="e">
        <f>'ค่าขนส่ง 6 ล้อ'!H35</f>
        <v>#REF!</v>
      </c>
      <c r="F139" s="413"/>
      <c r="G139" s="412" t="e">
        <f>'ค่าขนส่ง 6 ล้อ'!I35</f>
        <v>#REF!</v>
      </c>
      <c r="H139" s="413"/>
      <c r="J139" s="403">
        <f>'ค่าขนส่ง 6 ล้อ'!K35</f>
        <v>67</v>
      </c>
      <c r="K139" s="404"/>
      <c r="L139" s="412" t="e">
        <f>'ค่าขนส่ง 6 ล้อ'!L35</f>
        <v>#REF!</v>
      </c>
      <c r="M139" s="413"/>
      <c r="N139" s="412" t="e">
        <f>'ค่าขนส่ง 6 ล้อ'!M35</f>
        <v>#REF!</v>
      </c>
      <c r="O139" s="413"/>
      <c r="Q139" s="403">
        <f>'ค่าขนส่ง 6 ล้อ'!O35</f>
        <v>107</v>
      </c>
      <c r="R139" s="404"/>
      <c r="S139" s="412" t="e">
        <f>'ค่าขนส่ง 6 ล้อ'!P35</f>
        <v>#REF!</v>
      </c>
      <c r="T139" s="413"/>
      <c r="U139" s="412" t="e">
        <f>'ค่าขนส่ง 6 ล้อ'!Q35</f>
        <v>#REF!</v>
      </c>
      <c r="V139" s="413"/>
    </row>
    <row r="140" spans="3:22">
      <c r="C140" s="403">
        <f>'ค่าขนส่ง 6 ล้อ'!G36</f>
        <v>28</v>
      </c>
      <c r="D140" s="404"/>
      <c r="E140" s="412" t="e">
        <f>'ค่าขนส่ง 6 ล้อ'!H36</f>
        <v>#REF!</v>
      </c>
      <c r="F140" s="413"/>
      <c r="G140" s="412" t="e">
        <f>'ค่าขนส่ง 6 ล้อ'!I36</f>
        <v>#REF!</v>
      </c>
      <c r="H140" s="413"/>
      <c r="J140" s="403">
        <f>'ค่าขนส่ง 6 ล้อ'!K36</f>
        <v>68</v>
      </c>
      <c r="K140" s="404"/>
      <c r="L140" s="412" t="e">
        <f>'ค่าขนส่ง 6 ล้อ'!L36</f>
        <v>#REF!</v>
      </c>
      <c r="M140" s="413"/>
      <c r="N140" s="412" t="e">
        <f>'ค่าขนส่ง 6 ล้อ'!M36</f>
        <v>#REF!</v>
      </c>
      <c r="O140" s="413"/>
      <c r="Q140" s="403">
        <f>'ค่าขนส่ง 6 ล้อ'!O36</f>
        <v>108</v>
      </c>
      <c r="R140" s="404"/>
      <c r="S140" s="412" t="e">
        <f>'ค่าขนส่ง 6 ล้อ'!P36</f>
        <v>#REF!</v>
      </c>
      <c r="T140" s="413"/>
      <c r="U140" s="412" t="e">
        <f>'ค่าขนส่ง 6 ล้อ'!Q36</f>
        <v>#REF!</v>
      </c>
      <c r="V140" s="413"/>
    </row>
    <row r="141" spans="3:22">
      <c r="C141" s="403">
        <f>'ค่าขนส่ง 6 ล้อ'!G37</f>
        <v>29</v>
      </c>
      <c r="D141" s="404"/>
      <c r="E141" s="412" t="e">
        <f>'ค่าขนส่ง 6 ล้อ'!H37</f>
        <v>#REF!</v>
      </c>
      <c r="F141" s="413"/>
      <c r="G141" s="412" t="e">
        <f>'ค่าขนส่ง 6 ล้อ'!I37</f>
        <v>#REF!</v>
      </c>
      <c r="H141" s="413"/>
      <c r="J141" s="403">
        <f>'ค่าขนส่ง 6 ล้อ'!K37</f>
        <v>69</v>
      </c>
      <c r="K141" s="404"/>
      <c r="L141" s="412" t="e">
        <f>'ค่าขนส่ง 6 ล้อ'!L37</f>
        <v>#REF!</v>
      </c>
      <c r="M141" s="413"/>
      <c r="N141" s="412" t="e">
        <f>'ค่าขนส่ง 6 ล้อ'!M37</f>
        <v>#REF!</v>
      </c>
      <c r="O141" s="413"/>
      <c r="Q141" s="403">
        <f>'ค่าขนส่ง 6 ล้อ'!O37</f>
        <v>109</v>
      </c>
      <c r="R141" s="404"/>
      <c r="S141" s="412" t="e">
        <f>'ค่าขนส่ง 6 ล้อ'!P37</f>
        <v>#REF!</v>
      </c>
      <c r="T141" s="413"/>
      <c r="U141" s="412" t="e">
        <f>'ค่าขนส่ง 6 ล้อ'!Q37</f>
        <v>#REF!</v>
      </c>
      <c r="V141" s="413"/>
    </row>
    <row r="142" spans="3:22">
      <c r="C142" s="403">
        <f>'ค่าขนส่ง 6 ล้อ'!G38</f>
        <v>30</v>
      </c>
      <c r="D142" s="404"/>
      <c r="E142" s="412" t="e">
        <f>'ค่าขนส่ง 6 ล้อ'!H38</f>
        <v>#REF!</v>
      </c>
      <c r="F142" s="413"/>
      <c r="G142" s="412" t="e">
        <f>'ค่าขนส่ง 6 ล้อ'!I38</f>
        <v>#REF!</v>
      </c>
      <c r="H142" s="413"/>
      <c r="J142" s="403">
        <f>'ค่าขนส่ง 6 ล้อ'!K38</f>
        <v>70</v>
      </c>
      <c r="K142" s="404"/>
      <c r="L142" s="412" t="e">
        <f>'ค่าขนส่ง 6 ล้อ'!L38</f>
        <v>#REF!</v>
      </c>
      <c r="M142" s="413"/>
      <c r="N142" s="412" t="e">
        <f>'ค่าขนส่ง 6 ล้อ'!M38</f>
        <v>#REF!</v>
      </c>
      <c r="O142" s="413"/>
      <c r="Q142" s="403">
        <f>'ค่าขนส่ง 6 ล้อ'!O38</f>
        <v>110</v>
      </c>
      <c r="R142" s="404"/>
      <c r="S142" s="412" t="e">
        <f>'ค่าขนส่ง 6 ล้อ'!P38</f>
        <v>#REF!</v>
      </c>
      <c r="T142" s="413"/>
      <c r="U142" s="412" t="e">
        <f>'ค่าขนส่ง 6 ล้อ'!Q38</f>
        <v>#REF!</v>
      </c>
      <c r="V142" s="413"/>
    </row>
    <row r="143" spans="3:22">
      <c r="C143" s="403">
        <f>'ค่าขนส่ง 6 ล้อ'!G39</f>
        <v>31</v>
      </c>
      <c r="D143" s="404"/>
      <c r="E143" s="412" t="e">
        <f>'ค่าขนส่ง 6 ล้อ'!H39</f>
        <v>#REF!</v>
      </c>
      <c r="F143" s="413"/>
      <c r="G143" s="412" t="e">
        <f>'ค่าขนส่ง 6 ล้อ'!I39</f>
        <v>#REF!</v>
      </c>
      <c r="H143" s="413"/>
      <c r="J143" s="403">
        <f>'ค่าขนส่ง 6 ล้อ'!K39</f>
        <v>71</v>
      </c>
      <c r="K143" s="404"/>
      <c r="L143" s="412" t="e">
        <f>'ค่าขนส่ง 6 ล้อ'!L39</f>
        <v>#REF!</v>
      </c>
      <c r="M143" s="413"/>
      <c r="N143" s="412" t="e">
        <f>'ค่าขนส่ง 6 ล้อ'!M39</f>
        <v>#REF!</v>
      </c>
      <c r="O143" s="413"/>
      <c r="Q143" s="403">
        <f>'ค่าขนส่ง 6 ล้อ'!O39</f>
        <v>111</v>
      </c>
      <c r="R143" s="404"/>
      <c r="S143" s="412" t="e">
        <f>'ค่าขนส่ง 6 ล้อ'!P39</f>
        <v>#REF!</v>
      </c>
      <c r="T143" s="413"/>
      <c r="U143" s="412" t="e">
        <f>'ค่าขนส่ง 6 ล้อ'!Q39</f>
        <v>#REF!</v>
      </c>
      <c r="V143" s="413"/>
    </row>
    <row r="144" spans="3:22">
      <c r="C144" s="403">
        <f>'ค่าขนส่ง 6 ล้อ'!G40</f>
        <v>32</v>
      </c>
      <c r="D144" s="404"/>
      <c r="E144" s="412" t="e">
        <f>'ค่าขนส่ง 6 ล้อ'!H40</f>
        <v>#REF!</v>
      </c>
      <c r="F144" s="413"/>
      <c r="G144" s="412" t="e">
        <f>'ค่าขนส่ง 6 ล้อ'!I40</f>
        <v>#REF!</v>
      </c>
      <c r="H144" s="413"/>
      <c r="J144" s="403">
        <f>'ค่าขนส่ง 6 ล้อ'!K40</f>
        <v>72</v>
      </c>
      <c r="K144" s="404"/>
      <c r="L144" s="412" t="e">
        <f>'ค่าขนส่ง 6 ล้อ'!L40</f>
        <v>#REF!</v>
      </c>
      <c r="M144" s="413"/>
      <c r="N144" s="412" t="e">
        <f>'ค่าขนส่ง 6 ล้อ'!M40</f>
        <v>#REF!</v>
      </c>
      <c r="O144" s="413"/>
      <c r="Q144" s="403">
        <f>'ค่าขนส่ง 6 ล้อ'!O40</f>
        <v>112</v>
      </c>
      <c r="R144" s="404"/>
      <c r="S144" s="412" t="e">
        <f>'ค่าขนส่ง 6 ล้อ'!P40</f>
        <v>#REF!</v>
      </c>
      <c r="T144" s="413"/>
      <c r="U144" s="412" t="e">
        <f>'ค่าขนส่ง 6 ล้อ'!Q40</f>
        <v>#REF!</v>
      </c>
      <c r="V144" s="413"/>
    </row>
    <row r="145" spans="3:22">
      <c r="C145" s="403">
        <f>'ค่าขนส่ง 6 ล้อ'!G41</f>
        <v>33</v>
      </c>
      <c r="D145" s="404"/>
      <c r="E145" s="412" t="e">
        <f>'ค่าขนส่ง 6 ล้อ'!H41</f>
        <v>#REF!</v>
      </c>
      <c r="F145" s="413"/>
      <c r="G145" s="412" t="e">
        <f>'ค่าขนส่ง 6 ล้อ'!I41</f>
        <v>#REF!</v>
      </c>
      <c r="H145" s="413"/>
      <c r="J145" s="403">
        <f>'ค่าขนส่ง 6 ล้อ'!K41</f>
        <v>73</v>
      </c>
      <c r="K145" s="404"/>
      <c r="L145" s="412" t="e">
        <f>'ค่าขนส่ง 6 ล้อ'!L41</f>
        <v>#REF!</v>
      </c>
      <c r="M145" s="413"/>
      <c r="N145" s="412" t="e">
        <f>'ค่าขนส่ง 6 ล้อ'!M41</f>
        <v>#REF!</v>
      </c>
      <c r="O145" s="413"/>
      <c r="Q145" s="403">
        <f>'ค่าขนส่ง 6 ล้อ'!O41</f>
        <v>113</v>
      </c>
      <c r="R145" s="404"/>
      <c r="S145" s="412" t="e">
        <f>'ค่าขนส่ง 6 ล้อ'!P41</f>
        <v>#REF!</v>
      </c>
      <c r="T145" s="413"/>
      <c r="U145" s="412" t="e">
        <f>'ค่าขนส่ง 6 ล้อ'!Q41</f>
        <v>#REF!</v>
      </c>
      <c r="V145" s="413"/>
    </row>
    <row r="146" spans="3:22">
      <c r="C146" s="403">
        <f>'ค่าขนส่ง 6 ล้อ'!G42</f>
        <v>34</v>
      </c>
      <c r="D146" s="404"/>
      <c r="E146" s="412" t="e">
        <f>'ค่าขนส่ง 6 ล้อ'!H42</f>
        <v>#REF!</v>
      </c>
      <c r="F146" s="413"/>
      <c r="G146" s="412" t="e">
        <f>'ค่าขนส่ง 6 ล้อ'!I42</f>
        <v>#REF!</v>
      </c>
      <c r="H146" s="413"/>
      <c r="J146" s="403">
        <f>'ค่าขนส่ง 6 ล้อ'!K42</f>
        <v>74</v>
      </c>
      <c r="K146" s="404"/>
      <c r="L146" s="412" t="e">
        <f>'ค่าขนส่ง 6 ล้อ'!L42</f>
        <v>#REF!</v>
      </c>
      <c r="M146" s="413"/>
      <c r="N146" s="412" t="e">
        <f>'ค่าขนส่ง 6 ล้อ'!M42</f>
        <v>#REF!</v>
      </c>
      <c r="O146" s="413"/>
      <c r="Q146" s="403">
        <f>'ค่าขนส่ง 6 ล้อ'!O42</f>
        <v>114</v>
      </c>
      <c r="R146" s="404"/>
      <c r="S146" s="412" t="e">
        <f>'ค่าขนส่ง 6 ล้อ'!P42</f>
        <v>#REF!</v>
      </c>
      <c r="T146" s="413"/>
      <c r="U146" s="412" t="e">
        <f>'ค่าขนส่ง 6 ล้อ'!Q42</f>
        <v>#REF!</v>
      </c>
      <c r="V146" s="413"/>
    </row>
    <row r="147" spans="3:22">
      <c r="C147" s="403">
        <f>'ค่าขนส่ง 6 ล้อ'!G43</f>
        <v>35</v>
      </c>
      <c r="D147" s="404"/>
      <c r="E147" s="412" t="e">
        <f>'ค่าขนส่ง 6 ล้อ'!H43</f>
        <v>#REF!</v>
      </c>
      <c r="F147" s="413"/>
      <c r="G147" s="412" t="e">
        <f>'ค่าขนส่ง 6 ล้อ'!I43</f>
        <v>#REF!</v>
      </c>
      <c r="H147" s="413"/>
      <c r="J147" s="403">
        <f>'ค่าขนส่ง 6 ล้อ'!K43</f>
        <v>75</v>
      </c>
      <c r="K147" s="404"/>
      <c r="L147" s="412" t="e">
        <f>'ค่าขนส่ง 6 ล้อ'!L43</f>
        <v>#REF!</v>
      </c>
      <c r="M147" s="413"/>
      <c r="N147" s="412" t="e">
        <f>'ค่าขนส่ง 6 ล้อ'!M43</f>
        <v>#REF!</v>
      </c>
      <c r="O147" s="413"/>
      <c r="Q147" s="403">
        <f>'ค่าขนส่ง 6 ล้อ'!O43</f>
        <v>115</v>
      </c>
      <c r="R147" s="404"/>
      <c r="S147" s="412" t="e">
        <f>'ค่าขนส่ง 6 ล้อ'!P43</f>
        <v>#REF!</v>
      </c>
      <c r="T147" s="413"/>
      <c r="U147" s="412" t="e">
        <f>'ค่าขนส่ง 6 ล้อ'!Q43</f>
        <v>#REF!</v>
      </c>
      <c r="V147" s="413"/>
    </row>
    <row r="148" spans="3:22">
      <c r="C148" s="403">
        <f>'ค่าขนส่ง 6 ล้อ'!G44</f>
        <v>36</v>
      </c>
      <c r="D148" s="404"/>
      <c r="E148" s="412" t="e">
        <f>'ค่าขนส่ง 6 ล้อ'!H44</f>
        <v>#REF!</v>
      </c>
      <c r="F148" s="413"/>
      <c r="G148" s="412" t="e">
        <f>'ค่าขนส่ง 6 ล้อ'!I44</f>
        <v>#REF!</v>
      </c>
      <c r="H148" s="413"/>
      <c r="J148" s="403">
        <f>'ค่าขนส่ง 6 ล้อ'!K44</f>
        <v>76</v>
      </c>
      <c r="K148" s="404"/>
      <c r="L148" s="412" t="e">
        <f>'ค่าขนส่ง 6 ล้อ'!L44</f>
        <v>#REF!</v>
      </c>
      <c r="M148" s="413"/>
      <c r="N148" s="412" t="e">
        <f>'ค่าขนส่ง 6 ล้อ'!M44</f>
        <v>#REF!</v>
      </c>
      <c r="O148" s="413"/>
      <c r="Q148" s="403">
        <f>'ค่าขนส่ง 6 ล้อ'!O44</f>
        <v>116</v>
      </c>
      <c r="R148" s="404"/>
      <c r="S148" s="412" t="e">
        <f>'ค่าขนส่ง 6 ล้อ'!P44</f>
        <v>#REF!</v>
      </c>
      <c r="T148" s="413"/>
      <c r="U148" s="412" t="e">
        <f>'ค่าขนส่ง 6 ล้อ'!Q44</f>
        <v>#REF!</v>
      </c>
      <c r="V148" s="413"/>
    </row>
    <row r="149" spans="3:22">
      <c r="C149" s="403">
        <f>'ค่าขนส่ง 6 ล้อ'!G45</f>
        <v>37</v>
      </c>
      <c r="D149" s="404"/>
      <c r="E149" s="412" t="e">
        <f>'ค่าขนส่ง 6 ล้อ'!H45</f>
        <v>#REF!</v>
      </c>
      <c r="F149" s="413"/>
      <c r="G149" s="412" t="e">
        <f>'ค่าขนส่ง 6 ล้อ'!I45</f>
        <v>#REF!</v>
      </c>
      <c r="H149" s="413"/>
      <c r="J149" s="403">
        <f>'ค่าขนส่ง 6 ล้อ'!K45</f>
        <v>77</v>
      </c>
      <c r="K149" s="404"/>
      <c r="L149" s="412" t="e">
        <f>'ค่าขนส่ง 6 ล้อ'!L45</f>
        <v>#REF!</v>
      </c>
      <c r="M149" s="413"/>
      <c r="N149" s="412" t="e">
        <f>'ค่าขนส่ง 6 ล้อ'!M45</f>
        <v>#REF!</v>
      </c>
      <c r="O149" s="413"/>
      <c r="Q149" s="403">
        <f>'ค่าขนส่ง 6 ล้อ'!O45</f>
        <v>117</v>
      </c>
      <c r="R149" s="404"/>
      <c r="S149" s="412" t="e">
        <f>'ค่าขนส่ง 6 ล้อ'!P45</f>
        <v>#REF!</v>
      </c>
      <c r="T149" s="413"/>
      <c r="U149" s="412" t="e">
        <f>'ค่าขนส่ง 6 ล้อ'!Q45</f>
        <v>#REF!</v>
      </c>
      <c r="V149" s="413"/>
    </row>
    <row r="150" spans="3:22">
      <c r="C150" s="403">
        <f>'ค่าขนส่ง 6 ล้อ'!G46</f>
        <v>38</v>
      </c>
      <c r="D150" s="404"/>
      <c r="E150" s="412" t="e">
        <f>'ค่าขนส่ง 6 ล้อ'!H46</f>
        <v>#REF!</v>
      </c>
      <c r="F150" s="413"/>
      <c r="G150" s="412" t="e">
        <f>'ค่าขนส่ง 6 ล้อ'!I46</f>
        <v>#REF!</v>
      </c>
      <c r="H150" s="413"/>
      <c r="J150" s="403">
        <f>'ค่าขนส่ง 6 ล้อ'!K46</f>
        <v>78</v>
      </c>
      <c r="K150" s="404"/>
      <c r="L150" s="412" t="e">
        <f>'ค่าขนส่ง 6 ล้อ'!L46</f>
        <v>#REF!</v>
      </c>
      <c r="M150" s="413"/>
      <c r="N150" s="412" t="e">
        <f>'ค่าขนส่ง 6 ล้อ'!M46</f>
        <v>#REF!</v>
      </c>
      <c r="O150" s="413"/>
      <c r="Q150" s="403">
        <f>'ค่าขนส่ง 6 ล้อ'!O46</f>
        <v>118</v>
      </c>
      <c r="R150" s="404"/>
      <c r="S150" s="412" t="e">
        <f>'ค่าขนส่ง 6 ล้อ'!P46</f>
        <v>#REF!</v>
      </c>
      <c r="T150" s="413"/>
      <c r="U150" s="412" t="e">
        <f>'ค่าขนส่ง 6 ล้อ'!Q46</f>
        <v>#REF!</v>
      </c>
      <c r="V150" s="413"/>
    </row>
    <row r="151" spans="3:22">
      <c r="C151" s="403">
        <f>'ค่าขนส่ง 6 ล้อ'!G47</f>
        <v>39</v>
      </c>
      <c r="D151" s="404"/>
      <c r="E151" s="412" t="e">
        <f>'ค่าขนส่ง 6 ล้อ'!H47</f>
        <v>#REF!</v>
      </c>
      <c r="F151" s="413"/>
      <c r="G151" s="412" t="e">
        <f>'ค่าขนส่ง 6 ล้อ'!I47</f>
        <v>#REF!</v>
      </c>
      <c r="H151" s="413"/>
      <c r="J151" s="403">
        <f>'ค่าขนส่ง 6 ล้อ'!K47</f>
        <v>79</v>
      </c>
      <c r="K151" s="404"/>
      <c r="L151" s="412" t="e">
        <f>'ค่าขนส่ง 6 ล้อ'!L47</f>
        <v>#REF!</v>
      </c>
      <c r="M151" s="413"/>
      <c r="N151" s="412" t="e">
        <f>'ค่าขนส่ง 6 ล้อ'!M47</f>
        <v>#REF!</v>
      </c>
      <c r="O151" s="413"/>
      <c r="Q151" s="403">
        <f>'ค่าขนส่ง 6 ล้อ'!O47</f>
        <v>119</v>
      </c>
      <c r="R151" s="404"/>
      <c r="S151" s="412" t="e">
        <f>'ค่าขนส่ง 6 ล้อ'!P47</f>
        <v>#REF!</v>
      </c>
      <c r="T151" s="413"/>
      <c r="U151" s="412" t="e">
        <f>'ค่าขนส่ง 6 ล้อ'!Q47</f>
        <v>#REF!</v>
      </c>
      <c r="V151" s="413"/>
    </row>
    <row r="152" spans="3:22">
      <c r="C152" s="410">
        <f>'ค่าขนส่ง 6 ล้อ'!G48</f>
        <v>40</v>
      </c>
      <c r="D152" s="411"/>
      <c r="E152" s="416" t="e">
        <f>'ค่าขนส่ง 6 ล้อ'!H48</f>
        <v>#REF!</v>
      </c>
      <c r="F152" s="417"/>
      <c r="G152" s="416" t="e">
        <f>'ค่าขนส่ง 6 ล้อ'!I48</f>
        <v>#REF!</v>
      </c>
      <c r="H152" s="417"/>
      <c r="J152" s="410">
        <f>'ค่าขนส่ง 6 ล้อ'!K48</f>
        <v>80</v>
      </c>
      <c r="K152" s="411"/>
      <c r="L152" s="416" t="e">
        <f>'ค่าขนส่ง 6 ล้อ'!L48</f>
        <v>#REF!</v>
      </c>
      <c r="M152" s="417"/>
      <c r="N152" s="416" t="e">
        <f>'ค่าขนส่ง 6 ล้อ'!M48</f>
        <v>#REF!</v>
      </c>
      <c r="O152" s="417"/>
      <c r="Q152" s="410">
        <f>'ค่าขนส่ง 6 ล้อ'!O48</f>
        <v>120</v>
      </c>
      <c r="R152" s="411"/>
      <c r="S152" s="416" t="e">
        <f>'ค่าขนส่ง 6 ล้อ'!P48</f>
        <v>#REF!</v>
      </c>
      <c r="T152" s="417"/>
      <c r="U152" s="416" t="e">
        <f>'ค่าขนส่ง 6 ล้อ'!Q48</f>
        <v>#REF!</v>
      </c>
      <c r="V152" s="417"/>
    </row>
    <row r="160" spans="3:22">
      <c r="C160" s="407" t="s">
        <v>146</v>
      </c>
      <c r="D160" s="407"/>
      <c r="E160" s="407"/>
      <c r="F160" s="407"/>
      <c r="G160" s="407"/>
      <c r="H160" s="407"/>
      <c r="I160" s="407"/>
      <c r="J160" s="407"/>
      <c r="K160" s="407"/>
      <c r="L160" s="407"/>
      <c r="M160" s="407"/>
      <c r="N160" s="407"/>
      <c r="O160" s="407"/>
      <c r="P160" s="407"/>
      <c r="Q160" s="407"/>
      <c r="R160" s="407"/>
      <c r="S160" s="407"/>
      <c r="T160" s="407"/>
      <c r="U160" s="407"/>
      <c r="V160" s="407"/>
    </row>
    <row r="161" spans="3:22">
      <c r="C161" s="407" t="s">
        <v>149</v>
      </c>
      <c r="D161" s="407"/>
      <c r="E161" s="407"/>
      <c r="F161" s="407"/>
      <c r="G161" s="407"/>
      <c r="H161" s="407"/>
      <c r="I161" s="407"/>
      <c r="J161" s="407"/>
      <c r="K161" s="407"/>
      <c r="L161" s="407"/>
      <c r="M161" s="407"/>
      <c r="N161" s="407"/>
      <c r="O161" s="407"/>
      <c r="P161" s="407"/>
      <c r="Q161" s="407"/>
      <c r="R161" s="407"/>
      <c r="S161" s="407"/>
      <c r="T161" s="407"/>
      <c r="U161" s="407"/>
      <c r="V161" s="407"/>
    </row>
    <row r="162" spans="3:22">
      <c r="C162" s="408" t="e">
        <f>"ราคาน้ำมันเชื้อเพลิงโซล่า ที่ อำเภอเมือง "&amp;TEXT(($AC$1-0.5),"#,##0.00")&amp;" - "&amp;($AC$1+0.49)&amp;" บาท / ลิตร"</f>
        <v>#REF!</v>
      </c>
      <c r="D162" s="419"/>
      <c r="E162" s="419"/>
      <c r="F162" s="419"/>
      <c r="G162" s="419"/>
      <c r="H162" s="419"/>
      <c r="I162" s="419"/>
      <c r="J162" s="419"/>
      <c r="K162" s="419"/>
      <c r="L162" s="419"/>
      <c r="M162" s="419"/>
      <c r="N162" s="419"/>
      <c r="O162" s="419"/>
      <c r="P162" s="419"/>
      <c r="Q162" s="419"/>
      <c r="R162" s="419"/>
      <c r="S162" s="419"/>
      <c r="T162" s="419"/>
      <c r="U162" s="419"/>
      <c r="V162" s="419"/>
    </row>
    <row r="163" spans="3:22">
      <c r="C163" s="401" t="s">
        <v>144</v>
      </c>
      <c r="D163" s="402"/>
      <c r="E163" s="401" t="s">
        <v>145</v>
      </c>
      <c r="F163" s="402"/>
      <c r="G163" s="401" t="s">
        <v>145</v>
      </c>
      <c r="H163" s="402"/>
      <c r="J163" s="401" t="s">
        <v>144</v>
      </c>
      <c r="K163" s="402"/>
      <c r="L163" s="401" t="s">
        <v>145</v>
      </c>
      <c r="M163" s="402"/>
      <c r="N163" s="401" t="s">
        <v>145</v>
      </c>
      <c r="O163" s="402"/>
      <c r="P163" s="50"/>
      <c r="Q163" s="401" t="s">
        <v>144</v>
      </c>
      <c r="R163" s="402"/>
      <c r="S163" s="401" t="s">
        <v>145</v>
      </c>
      <c r="T163" s="402"/>
      <c r="U163" s="401" t="s">
        <v>145</v>
      </c>
      <c r="V163" s="402"/>
    </row>
    <row r="164" spans="3:22">
      <c r="C164" s="403" t="s">
        <v>14</v>
      </c>
      <c r="D164" s="404"/>
      <c r="E164" s="405"/>
      <c r="F164" s="406"/>
      <c r="G164" s="405"/>
      <c r="H164" s="406"/>
      <c r="J164" s="403" t="s">
        <v>14</v>
      </c>
      <c r="K164" s="404"/>
      <c r="L164" s="405"/>
      <c r="M164" s="406"/>
      <c r="N164" s="405"/>
      <c r="O164" s="406"/>
      <c r="P164" s="44"/>
      <c r="Q164" s="403" t="s">
        <v>14</v>
      </c>
      <c r="R164" s="404"/>
      <c r="S164" s="405"/>
      <c r="T164" s="406"/>
      <c r="U164" s="405"/>
      <c r="V164" s="406"/>
    </row>
    <row r="165" spans="3:22">
      <c r="C165" s="410" t="s">
        <v>31</v>
      </c>
      <c r="D165" s="411"/>
      <c r="E165" s="410" t="s">
        <v>147</v>
      </c>
      <c r="F165" s="411"/>
      <c r="G165" s="410" t="s">
        <v>148</v>
      </c>
      <c r="H165" s="411"/>
      <c r="J165" s="410" t="s">
        <v>31</v>
      </c>
      <c r="K165" s="411"/>
      <c r="L165" s="410" t="s">
        <v>147</v>
      </c>
      <c r="M165" s="411"/>
      <c r="N165" s="410" t="s">
        <v>148</v>
      </c>
      <c r="O165" s="411"/>
      <c r="P165" s="50"/>
      <c r="Q165" s="410" t="s">
        <v>31</v>
      </c>
      <c r="R165" s="411"/>
      <c r="S165" s="410" t="s">
        <v>147</v>
      </c>
      <c r="T165" s="411"/>
      <c r="U165" s="410" t="s">
        <v>148</v>
      </c>
      <c r="V165" s="411"/>
    </row>
    <row r="166" spans="3:22">
      <c r="C166" s="403">
        <f>'ค่าขนส่ง 6 ล้อ'!R9</f>
        <v>121</v>
      </c>
      <c r="D166" s="404"/>
      <c r="E166" s="412" t="e">
        <f>'ค่าขนส่ง 6 ล้อ'!S9</f>
        <v>#REF!</v>
      </c>
      <c r="F166" s="413"/>
      <c r="G166" s="412" t="e">
        <f>'ค่าขนส่ง 6 ล้อ'!T9</f>
        <v>#REF!</v>
      </c>
      <c r="H166" s="413"/>
      <c r="J166" s="403">
        <f>'ค่าขนส่ง 6 ล้อ'!V9</f>
        <v>148</v>
      </c>
      <c r="K166" s="404"/>
      <c r="L166" s="412" t="e">
        <f>'ค่าขนส่ง 6 ล้อ'!W9</f>
        <v>#REF!</v>
      </c>
      <c r="M166" s="413"/>
      <c r="N166" s="412" t="e">
        <f>'ค่าขนส่ง 6 ล้อ'!X9</f>
        <v>#REF!</v>
      </c>
      <c r="O166" s="413"/>
      <c r="P166" s="50"/>
      <c r="Q166" s="403">
        <f>'ค่าขนส่ง 6 ล้อ'!Z9</f>
        <v>175</v>
      </c>
      <c r="R166" s="404"/>
      <c r="S166" s="412" t="e">
        <f>'ค่าขนส่ง 6 ล้อ'!AA9</f>
        <v>#REF!</v>
      </c>
      <c r="T166" s="413"/>
      <c r="U166" s="412" t="e">
        <f>'ค่าขนส่ง 6 ล้อ'!AB9</f>
        <v>#REF!</v>
      </c>
      <c r="V166" s="413"/>
    </row>
    <row r="167" spans="3:22">
      <c r="C167" s="403">
        <f>'ค่าขนส่ง 6 ล้อ'!R10</f>
        <v>122</v>
      </c>
      <c r="D167" s="404"/>
      <c r="E167" s="412" t="e">
        <f>'ค่าขนส่ง 6 ล้อ'!S10</f>
        <v>#REF!</v>
      </c>
      <c r="F167" s="413"/>
      <c r="G167" s="412" t="e">
        <f>'ค่าขนส่ง 6 ล้อ'!T10</f>
        <v>#REF!</v>
      </c>
      <c r="H167" s="413"/>
      <c r="J167" s="403">
        <f>'ค่าขนส่ง 6 ล้อ'!V10</f>
        <v>149</v>
      </c>
      <c r="K167" s="404"/>
      <c r="L167" s="412" t="e">
        <f>'ค่าขนส่ง 6 ล้อ'!W10</f>
        <v>#REF!</v>
      </c>
      <c r="M167" s="413"/>
      <c r="N167" s="412" t="e">
        <f>'ค่าขนส่ง 6 ล้อ'!X10</f>
        <v>#REF!</v>
      </c>
      <c r="O167" s="413"/>
      <c r="P167" s="50"/>
      <c r="Q167" s="403">
        <f>'ค่าขนส่ง 6 ล้อ'!Z10</f>
        <v>176</v>
      </c>
      <c r="R167" s="404"/>
      <c r="S167" s="412" t="e">
        <f>'ค่าขนส่ง 6 ล้อ'!AA10</f>
        <v>#REF!</v>
      </c>
      <c r="T167" s="413"/>
      <c r="U167" s="412" t="e">
        <f>'ค่าขนส่ง 6 ล้อ'!AB10</f>
        <v>#REF!</v>
      </c>
      <c r="V167" s="413"/>
    </row>
    <row r="168" spans="3:22">
      <c r="C168" s="403">
        <f>'ค่าขนส่ง 6 ล้อ'!R11</f>
        <v>123</v>
      </c>
      <c r="D168" s="404"/>
      <c r="E168" s="412" t="e">
        <f>'ค่าขนส่ง 6 ล้อ'!S11</f>
        <v>#REF!</v>
      </c>
      <c r="F168" s="413"/>
      <c r="G168" s="412" t="e">
        <f>'ค่าขนส่ง 6 ล้อ'!T11</f>
        <v>#REF!</v>
      </c>
      <c r="H168" s="413"/>
      <c r="J168" s="403">
        <f>'ค่าขนส่ง 6 ล้อ'!V11</f>
        <v>150</v>
      </c>
      <c r="K168" s="404"/>
      <c r="L168" s="412" t="e">
        <f>'ค่าขนส่ง 6 ล้อ'!W11</f>
        <v>#REF!</v>
      </c>
      <c r="M168" s="413"/>
      <c r="N168" s="412" t="e">
        <f>'ค่าขนส่ง 6 ล้อ'!X11</f>
        <v>#REF!</v>
      </c>
      <c r="O168" s="413"/>
      <c r="P168" s="50"/>
      <c r="Q168" s="403">
        <f>'ค่าขนส่ง 6 ล้อ'!Z11</f>
        <v>177</v>
      </c>
      <c r="R168" s="404"/>
      <c r="S168" s="412" t="e">
        <f>'ค่าขนส่ง 6 ล้อ'!AA11</f>
        <v>#REF!</v>
      </c>
      <c r="T168" s="413"/>
      <c r="U168" s="412" t="e">
        <f>'ค่าขนส่ง 6 ล้อ'!AB11</f>
        <v>#REF!</v>
      </c>
      <c r="V168" s="413"/>
    </row>
    <row r="169" spans="3:22">
      <c r="C169" s="403">
        <f>'ค่าขนส่ง 6 ล้อ'!R12</f>
        <v>124</v>
      </c>
      <c r="D169" s="404"/>
      <c r="E169" s="412" t="e">
        <f>'ค่าขนส่ง 6 ล้อ'!S12</f>
        <v>#REF!</v>
      </c>
      <c r="F169" s="413"/>
      <c r="G169" s="412" t="e">
        <f>'ค่าขนส่ง 6 ล้อ'!T12</f>
        <v>#REF!</v>
      </c>
      <c r="H169" s="413"/>
      <c r="J169" s="403">
        <f>'ค่าขนส่ง 6 ล้อ'!V12</f>
        <v>151</v>
      </c>
      <c r="K169" s="404"/>
      <c r="L169" s="412" t="e">
        <f>'ค่าขนส่ง 6 ล้อ'!W12</f>
        <v>#REF!</v>
      </c>
      <c r="M169" s="413"/>
      <c r="N169" s="412" t="e">
        <f>'ค่าขนส่ง 6 ล้อ'!X12</f>
        <v>#REF!</v>
      </c>
      <c r="O169" s="413"/>
      <c r="P169" s="50"/>
      <c r="Q169" s="403">
        <f>'ค่าขนส่ง 6 ล้อ'!Z12</f>
        <v>178</v>
      </c>
      <c r="R169" s="404"/>
      <c r="S169" s="412" t="e">
        <f>'ค่าขนส่ง 6 ล้อ'!AA12</f>
        <v>#REF!</v>
      </c>
      <c r="T169" s="413"/>
      <c r="U169" s="412" t="e">
        <f>'ค่าขนส่ง 6 ล้อ'!AB12</f>
        <v>#REF!</v>
      </c>
      <c r="V169" s="413"/>
    </row>
    <row r="170" spans="3:22">
      <c r="C170" s="403">
        <f>'ค่าขนส่ง 6 ล้อ'!R13</f>
        <v>125</v>
      </c>
      <c r="D170" s="404"/>
      <c r="E170" s="412" t="e">
        <f>'ค่าขนส่ง 6 ล้อ'!S13</f>
        <v>#REF!</v>
      </c>
      <c r="F170" s="413"/>
      <c r="G170" s="412" t="e">
        <f>'ค่าขนส่ง 6 ล้อ'!T13</f>
        <v>#REF!</v>
      </c>
      <c r="H170" s="413"/>
      <c r="J170" s="403">
        <f>'ค่าขนส่ง 6 ล้อ'!V13</f>
        <v>152</v>
      </c>
      <c r="K170" s="404"/>
      <c r="L170" s="412" t="e">
        <f>'ค่าขนส่ง 6 ล้อ'!W13</f>
        <v>#REF!</v>
      </c>
      <c r="M170" s="413"/>
      <c r="N170" s="412" t="e">
        <f>'ค่าขนส่ง 6 ล้อ'!X13</f>
        <v>#REF!</v>
      </c>
      <c r="O170" s="413"/>
      <c r="P170" s="50"/>
      <c r="Q170" s="403">
        <f>'ค่าขนส่ง 6 ล้อ'!Z13</f>
        <v>179</v>
      </c>
      <c r="R170" s="404"/>
      <c r="S170" s="412" t="e">
        <f>'ค่าขนส่ง 6 ล้อ'!AA13</f>
        <v>#REF!</v>
      </c>
      <c r="T170" s="413"/>
      <c r="U170" s="412" t="e">
        <f>'ค่าขนส่ง 6 ล้อ'!AB13</f>
        <v>#REF!</v>
      </c>
      <c r="V170" s="413"/>
    </row>
    <row r="171" spans="3:22">
      <c r="C171" s="403">
        <f>'ค่าขนส่ง 6 ล้อ'!R14</f>
        <v>126</v>
      </c>
      <c r="D171" s="404"/>
      <c r="E171" s="412" t="e">
        <f>'ค่าขนส่ง 6 ล้อ'!S14</f>
        <v>#REF!</v>
      </c>
      <c r="F171" s="413"/>
      <c r="G171" s="412" t="e">
        <f>'ค่าขนส่ง 6 ล้อ'!T14</f>
        <v>#REF!</v>
      </c>
      <c r="H171" s="413"/>
      <c r="J171" s="403">
        <f>'ค่าขนส่ง 6 ล้อ'!V14</f>
        <v>153</v>
      </c>
      <c r="K171" s="404"/>
      <c r="L171" s="412" t="e">
        <f>'ค่าขนส่ง 6 ล้อ'!W14</f>
        <v>#REF!</v>
      </c>
      <c r="M171" s="413"/>
      <c r="N171" s="412" t="e">
        <f>'ค่าขนส่ง 6 ล้อ'!X14</f>
        <v>#REF!</v>
      </c>
      <c r="O171" s="413"/>
      <c r="P171" s="50"/>
      <c r="Q171" s="403">
        <f>'ค่าขนส่ง 6 ล้อ'!Z14</f>
        <v>180</v>
      </c>
      <c r="R171" s="404"/>
      <c r="S171" s="412" t="e">
        <f>'ค่าขนส่ง 6 ล้อ'!AA14</f>
        <v>#REF!</v>
      </c>
      <c r="T171" s="413"/>
      <c r="U171" s="412" t="e">
        <f>'ค่าขนส่ง 6 ล้อ'!AB14</f>
        <v>#REF!</v>
      </c>
      <c r="V171" s="413"/>
    </row>
    <row r="172" spans="3:22">
      <c r="C172" s="403">
        <f>'ค่าขนส่ง 6 ล้อ'!R15</f>
        <v>127</v>
      </c>
      <c r="D172" s="404"/>
      <c r="E172" s="412" t="e">
        <f>'ค่าขนส่ง 6 ล้อ'!S15</f>
        <v>#REF!</v>
      </c>
      <c r="F172" s="413"/>
      <c r="G172" s="412" t="e">
        <f>'ค่าขนส่ง 6 ล้อ'!T15</f>
        <v>#REF!</v>
      </c>
      <c r="H172" s="413"/>
      <c r="J172" s="403">
        <f>'ค่าขนส่ง 6 ล้อ'!V15</f>
        <v>154</v>
      </c>
      <c r="K172" s="404"/>
      <c r="L172" s="412" t="e">
        <f>'ค่าขนส่ง 6 ล้อ'!W15</f>
        <v>#REF!</v>
      </c>
      <c r="M172" s="413"/>
      <c r="N172" s="412" t="e">
        <f>'ค่าขนส่ง 6 ล้อ'!X15</f>
        <v>#REF!</v>
      </c>
      <c r="O172" s="413"/>
      <c r="P172" s="50"/>
      <c r="Q172" s="403">
        <f>'ค่าขนส่ง 6 ล้อ'!Z15</f>
        <v>181</v>
      </c>
      <c r="R172" s="404"/>
      <c r="S172" s="412" t="e">
        <f>'ค่าขนส่ง 6 ล้อ'!AA15</f>
        <v>#REF!</v>
      </c>
      <c r="T172" s="413"/>
      <c r="U172" s="412" t="e">
        <f>'ค่าขนส่ง 6 ล้อ'!AB15</f>
        <v>#REF!</v>
      </c>
      <c r="V172" s="413"/>
    </row>
    <row r="173" spans="3:22">
      <c r="C173" s="403">
        <f>'ค่าขนส่ง 6 ล้อ'!R16</f>
        <v>128</v>
      </c>
      <c r="D173" s="404"/>
      <c r="E173" s="412" t="e">
        <f>'ค่าขนส่ง 6 ล้อ'!S16</f>
        <v>#REF!</v>
      </c>
      <c r="F173" s="413"/>
      <c r="G173" s="412" t="e">
        <f>'ค่าขนส่ง 6 ล้อ'!T16</f>
        <v>#REF!</v>
      </c>
      <c r="H173" s="413"/>
      <c r="J173" s="403">
        <f>'ค่าขนส่ง 6 ล้อ'!V16</f>
        <v>155</v>
      </c>
      <c r="K173" s="404"/>
      <c r="L173" s="412" t="e">
        <f>'ค่าขนส่ง 6 ล้อ'!W16</f>
        <v>#REF!</v>
      </c>
      <c r="M173" s="413"/>
      <c r="N173" s="412" t="e">
        <f>'ค่าขนส่ง 6 ล้อ'!X16</f>
        <v>#REF!</v>
      </c>
      <c r="O173" s="413"/>
      <c r="P173" s="50"/>
      <c r="Q173" s="403">
        <f>'ค่าขนส่ง 6 ล้อ'!Z16</f>
        <v>182</v>
      </c>
      <c r="R173" s="404"/>
      <c r="S173" s="412" t="e">
        <f>'ค่าขนส่ง 6 ล้อ'!AA16</f>
        <v>#REF!</v>
      </c>
      <c r="T173" s="413"/>
      <c r="U173" s="412" t="e">
        <f>'ค่าขนส่ง 6 ล้อ'!AB16</f>
        <v>#REF!</v>
      </c>
      <c r="V173" s="413"/>
    </row>
    <row r="174" spans="3:22">
      <c r="C174" s="403">
        <f>'ค่าขนส่ง 6 ล้อ'!R17</f>
        <v>129</v>
      </c>
      <c r="D174" s="404"/>
      <c r="E174" s="412" t="e">
        <f>'ค่าขนส่ง 6 ล้อ'!S17</f>
        <v>#REF!</v>
      </c>
      <c r="F174" s="413"/>
      <c r="G174" s="412" t="e">
        <f>'ค่าขนส่ง 6 ล้อ'!T17</f>
        <v>#REF!</v>
      </c>
      <c r="H174" s="413"/>
      <c r="J174" s="403">
        <f>'ค่าขนส่ง 6 ล้อ'!V17</f>
        <v>156</v>
      </c>
      <c r="K174" s="404"/>
      <c r="L174" s="412" t="e">
        <f>'ค่าขนส่ง 6 ล้อ'!W17</f>
        <v>#REF!</v>
      </c>
      <c r="M174" s="413"/>
      <c r="N174" s="412" t="e">
        <f>'ค่าขนส่ง 6 ล้อ'!X17</f>
        <v>#REF!</v>
      </c>
      <c r="O174" s="413"/>
      <c r="P174" s="50"/>
      <c r="Q174" s="403">
        <f>'ค่าขนส่ง 6 ล้อ'!Z17</f>
        <v>183</v>
      </c>
      <c r="R174" s="404"/>
      <c r="S174" s="412" t="e">
        <f>'ค่าขนส่ง 6 ล้อ'!AA17</f>
        <v>#REF!</v>
      </c>
      <c r="T174" s="413"/>
      <c r="U174" s="412" t="e">
        <f>'ค่าขนส่ง 6 ล้อ'!AB17</f>
        <v>#REF!</v>
      </c>
      <c r="V174" s="413"/>
    </row>
    <row r="175" spans="3:22">
      <c r="C175" s="403">
        <f>'ค่าขนส่ง 6 ล้อ'!R18</f>
        <v>130</v>
      </c>
      <c r="D175" s="404"/>
      <c r="E175" s="412" t="e">
        <f>'ค่าขนส่ง 6 ล้อ'!S18</f>
        <v>#REF!</v>
      </c>
      <c r="F175" s="413"/>
      <c r="G175" s="412" t="e">
        <f>'ค่าขนส่ง 6 ล้อ'!T18</f>
        <v>#REF!</v>
      </c>
      <c r="H175" s="413"/>
      <c r="J175" s="403">
        <f>'ค่าขนส่ง 6 ล้อ'!V18</f>
        <v>157</v>
      </c>
      <c r="K175" s="404"/>
      <c r="L175" s="412" t="e">
        <f>'ค่าขนส่ง 6 ล้อ'!W18</f>
        <v>#REF!</v>
      </c>
      <c r="M175" s="413"/>
      <c r="N175" s="412" t="e">
        <f>'ค่าขนส่ง 6 ล้อ'!X18</f>
        <v>#REF!</v>
      </c>
      <c r="O175" s="413"/>
      <c r="P175" s="50"/>
      <c r="Q175" s="403">
        <f>'ค่าขนส่ง 6 ล้อ'!Z18</f>
        <v>184</v>
      </c>
      <c r="R175" s="404"/>
      <c r="S175" s="412" t="e">
        <f>'ค่าขนส่ง 6 ล้อ'!AA18</f>
        <v>#REF!</v>
      </c>
      <c r="T175" s="413"/>
      <c r="U175" s="412" t="e">
        <f>'ค่าขนส่ง 6 ล้อ'!AB18</f>
        <v>#REF!</v>
      </c>
      <c r="V175" s="413"/>
    </row>
    <row r="176" spans="3:22">
      <c r="C176" s="403">
        <f>'ค่าขนส่ง 6 ล้อ'!R19</f>
        <v>131</v>
      </c>
      <c r="D176" s="404"/>
      <c r="E176" s="412" t="e">
        <f>'ค่าขนส่ง 6 ล้อ'!S19</f>
        <v>#REF!</v>
      </c>
      <c r="F176" s="413"/>
      <c r="G176" s="412" t="e">
        <f>'ค่าขนส่ง 6 ล้อ'!T19</f>
        <v>#REF!</v>
      </c>
      <c r="H176" s="413"/>
      <c r="J176" s="403">
        <f>'ค่าขนส่ง 6 ล้อ'!V19</f>
        <v>158</v>
      </c>
      <c r="K176" s="404"/>
      <c r="L176" s="412" t="e">
        <f>'ค่าขนส่ง 6 ล้อ'!W19</f>
        <v>#REF!</v>
      </c>
      <c r="M176" s="413"/>
      <c r="N176" s="412" t="e">
        <f>'ค่าขนส่ง 6 ล้อ'!X19</f>
        <v>#REF!</v>
      </c>
      <c r="O176" s="413"/>
      <c r="P176" s="50"/>
      <c r="Q176" s="403">
        <f>'ค่าขนส่ง 6 ล้อ'!Z19</f>
        <v>185</v>
      </c>
      <c r="R176" s="404"/>
      <c r="S176" s="412" t="e">
        <f>'ค่าขนส่ง 6 ล้อ'!AA19</f>
        <v>#REF!</v>
      </c>
      <c r="T176" s="413"/>
      <c r="U176" s="412" t="e">
        <f>'ค่าขนส่ง 6 ล้อ'!AB19</f>
        <v>#REF!</v>
      </c>
      <c r="V176" s="413"/>
    </row>
    <row r="177" spans="3:22">
      <c r="C177" s="403">
        <f>'ค่าขนส่ง 6 ล้อ'!R20</f>
        <v>132</v>
      </c>
      <c r="D177" s="404"/>
      <c r="E177" s="412" t="e">
        <f>'ค่าขนส่ง 6 ล้อ'!S20</f>
        <v>#REF!</v>
      </c>
      <c r="F177" s="413"/>
      <c r="G177" s="412" t="e">
        <f>'ค่าขนส่ง 6 ล้อ'!T20</f>
        <v>#REF!</v>
      </c>
      <c r="H177" s="413"/>
      <c r="J177" s="403">
        <f>'ค่าขนส่ง 6 ล้อ'!V20</f>
        <v>159</v>
      </c>
      <c r="K177" s="404"/>
      <c r="L177" s="412" t="e">
        <f>'ค่าขนส่ง 6 ล้อ'!W20</f>
        <v>#REF!</v>
      </c>
      <c r="M177" s="413"/>
      <c r="N177" s="412" t="e">
        <f>'ค่าขนส่ง 6 ล้อ'!X20</f>
        <v>#REF!</v>
      </c>
      <c r="O177" s="413"/>
      <c r="P177" s="50"/>
      <c r="Q177" s="403">
        <f>'ค่าขนส่ง 6 ล้อ'!Z20</f>
        <v>186</v>
      </c>
      <c r="R177" s="404"/>
      <c r="S177" s="412" t="e">
        <f>'ค่าขนส่ง 6 ล้อ'!AA20</f>
        <v>#REF!</v>
      </c>
      <c r="T177" s="413"/>
      <c r="U177" s="412" t="e">
        <f>'ค่าขนส่ง 6 ล้อ'!AB20</f>
        <v>#REF!</v>
      </c>
      <c r="V177" s="413"/>
    </row>
    <row r="178" spans="3:22">
      <c r="C178" s="403">
        <f>'ค่าขนส่ง 6 ล้อ'!R21</f>
        <v>133</v>
      </c>
      <c r="D178" s="404"/>
      <c r="E178" s="412" t="e">
        <f>'ค่าขนส่ง 6 ล้อ'!S21</f>
        <v>#REF!</v>
      </c>
      <c r="F178" s="413"/>
      <c r="G178" s="412" t="e">
        <f>'ค่าขนส่ง 6 ล้อ'!T21</f>
        <v>#REF!</v>
      </c>
      <c r="H178" s="413"/>
      <c r="J178" s="403">
        <f>'ค่าขนส่ง 6 ล้อ'!V21</f>
        <v>160</v>
      </c>
      <c r="K178" s="404"/>
      <c r="L178" s="412" t="e">
        <f>'ค่าขนส่ง 6 ล้อ'!W21</f>
        <v>#REF!</v>
      </c>
      <c r="M178" s="413"/>
      <c r="N178" s="412" t="e">
        <f>'ค่าขนส่ง 6 ล้อ'!X21</f>
        <v>#REF!</v>
      </c>
      <c r="O178" s="413"/>
      <c r="P178" s="50"/>
      <c r="Q178" s="403">
        <f>'ค่าขนส่ง 6 ล้อ'!Z21</f>
        <v>187</v>
      </c>
      <c r="R178" s="404"/>
      <c r="S178" s="412" t="e">
        <f>'ค่าขนส่ง 6 ล้อ'!AA21</f>
        <v>#REF!</v>
      </c>
      <c r="T178" s="413"/>
      <c r="U178" s="412" t="e">
        <f>'ค่าขนส่ง 6 ล้อ'!AB21</f>
        <v>#REF!</v>
      </c>
      <c r="V178" s="413"/>
    </row>
    <row r="179" spans="3:22">
      <c r="C179" s="403">
        <f>'ค่าขนส่ง 6 ล้อ'!R22</f>
        <v>134</v>
      </c>
      <c r="D179" s="404"/>
      <c r="E179" s="412" t="e">
        <f>'ค่าขนส่ง 6 ล้อ'!S22</f>
        <v>#REF!</v>
      </c>
      <c r="F179" s="413"/>
      <c r="G179" s="412" t="e">
        <f>'ค่าขนส่ง 6 ล้อ'!T22</f>
        <v>#REF!</v>
      </c>
      <c r="H179" s="413"/>
      <c r="J179" s="403">
        <f>'ค่าขนส่ง 6 ล้อ'!V22</f>
        <v>161</v>
      </c>
      <c r="K179" s="404"/>
      <c r="L179" s="412" t="e">
        <f>'ค่าขนส่ง 6 ล้อ'!W22</f>
        <v>#REF!</v>
      </c>
      <c r="M179" s="413"/>
      <c r="N179" s="412" t="e">
        <f>'ค่าขนส่ง 6 ล้อ'!X22</f>
        <v>#REF!</v>
      </c>
      <c r="O179" s="413"/>
      <c r="P179" s="50"/>
      <c r="Q179" s="403">
        <f>'ค่าขนส่ง 6 ล้อ'!Z22</f>
        <v>188</v>
      </c>
      <c r="R179" s="404"/>
      <c r="S179" s="412" t="e">
        <f>'ค่าขนส่ง 6 ล้อ'!AA22</f>
        <v>#REF!</v>
      </c>
      <c r="T179" s="413"/>
      <c r="U179" s="412" t="e">
        <f>'ค่าขนส่ง 6 ล้อ'!AB22</f>
        <v>#REF!</v>
      </c>
      <c r="V179" s="413"/>
    </row>
    <row r="180" spans="3:22">
      <c r="C180" s="403">
        <f>'ค่าขนส่ง 6 ล้อ'!R23</f>
        <v>135</v>
      </c>
      <c r="D180" s="404"/>
      <c r="E180" s="412" t="e">
        <f>'ค่าขนส่ง 6 ล้อ'!S23</f>
        <v>#REF!</v>
      </c>
      <c r="F180" s="413"/>
      <c r="G180" s="412" t="e">
        <f>'ค่าขนส่ง 6 ล้อ'!T23</f>
        <v>#REF!</v>
      </c>
      <c r="H180" s="413"/>
      <c r="J180" s="403">
        <f>'ค่าขนส่ง 6 ล้อ'!V23</f>
        <v>162</v>
      </c>
      <c r="K180" s="404"/>
      <c r="L180" s="412" t="e">
        <f>'ค่าขนส่ง 6 ล้อ'!W23</f>
        <v>#REF!</v>
      </c>
      <c r="M180" s="413"/>
      <c r="N180" s="412" t="e">
        <f>'ค่าขนส่ง 6 ล้อ'!X23</f>
        <v>#REF!</v>
      </c>
      <c r="O180" s="413"/>
      <c r="P180" s="50"/>
      <c r="Q180" s="403">
        <f>'ค่าขนส่ง 6 ล้อ'!Z23</f>
        <v>189</v>
      </c>
      <c r="R180" s="404"/>
      <c r="S180" s="412" t="e">
        <f>'ค่าขนส่ง 6 ล้อ'!AA23</f>
        <v>#REF!</v>
      </c>
      <c r="T180" s="413"/>
      <c r="U180" s="412" t="e">
        <f>'ค่าขนส่ง 6 ล้อ'!AB23</f>
        <v>#REF!</v>
      </c>
      <c r="V180" s="413"/>
    </row>
    <row r="181" spans="3:22">
      <c r="C181" s="403">
        <f>'ค่าขนส่ง 6 ล้อ'!R24</f>
        <v>136</v>
      </c>
      <c r="D181" s="404"/>
      <c r="E181" s="412" t="e">
        <f>'ค่าขนส่ง 6 ล้อ'!S24</f>
        <v>#REF!</v>
      </c>
      <c r="F181" s="413"/>
      <c r="G181" s="412" t="e">
        <f>'ค่าขนส่ง 6 ล้อ'!T24</f>
        <v>#REF!</v>
      </c>
      <c r="H181" s="413"/>
      <c r="J181" s="403">
        <f>'ค่าขนส่ง 6 ล้อ'!V24</f>
        <v>163</v>
      </c>
      <c r="K181" s="404"/>
      <c r="L181" s="412" t="e">
        <f>'ค่าขนส่ง 6 ล้อ'!W24</f>
        <v>#REF!</v>
      </c>
      <c r="M181" s="413"/>
      <c r="N181" s="412" t="e">
        <f>'ค่าขนส่ง 6 ล้อ'!X24</f>
        <v>#REF!</v>
      </c>
      <c r="O181" s="413"/>
      <c r="P181" s="50"/>
      <c r="Q181" s="403">
        <f>'ค่าขนส่ง 6 ล้อ'!Z24</f>
        <v>190</v>
      </c>
      <c r="R181" s="404"/>
      <c r="S181" s="412" t="e">
        <f>'ค่าขนส่ง 6 ล้อ'!AA24</f>
        <v>#REF!</v>
      </c>
      <c r="T181" s="413"/>
      <c r="U181" s="412" t="e">
        <f>'ค่าขนส่ง 6 ล้อ'!AB24</f>
        <v>#REF!</v>
      </c>
      <c r="V181" s="413"/>
    </row>
    <row r="182" spans="3:22">
      <c r="C182" s="403">
        <f>'ค่าขนส่ง 6 ล้อ'!R25</f>
        <v>137</v>
      </c>
      <c r="D182" s="404"/>
      <c r="E182" s="412" t="e">
        <f>'ค่าขนส่ง 6 ล้อ'!S25</f>
        <v>#REF!</v>
      </c>
      <c r="F182" s="413"/>
      <c r="G182" s="412" t="e">
        <f>'ค่าขนส่ง 6 ล้อ'!T25</f>
        <v>#REF!</v>
      </c>
      <c r="H182" s="413"/>
      <c r="J182" s="403">
        <f>'ค่าขนส่ง 6 ล้อ'!V25</f>
        <v>164</v>
      </c>
      <c r="K182" s="404"/>
      <c r="L182" s="412" t="e">
        <f>'ค่าขนส่ง 6 ล้อ'!W25</f>
        <v>#REF!</v>
      </c>
      <c r="M182" s="413"/>
      <c r="N182" s="412" t="e">
        <f>'ค่าขนส่ง 6 ล้อ'!X25</f>
        <v>#REF!</v>
      </c>
      <c r="O182" s="413"/>
      <c r="P182" s="50"/>
      <c r="Q182" s="403">
        <f>'ค่าขนส่ง 6 ล้อ'!Z25</f>
        <v>191</v>
      </c>
      <c r="R182" s="404"/>
      <c r="S182" s="412" t="e">
        <f>'ค่าขนส่ง 6 ล้อ'!AA25</f>
        <v>#REF!</v>
      </c>
      <c r="T182" s="413"/>
      <c r="U182" s="412" t="e">
        <f>'ค่าขนส่ง 6 ล้อ'!AB25</f>
        <v>#REF!</v>
      </c>
      <c r="V182" s="413"/>
    </row>
    <row r="183" spans="3:22">
      <c r="C183" s="403">
        <f>'ค่าขนส่ง 6 ล้อ'!R26</f>
        <v>138</v>
      </c>
      <c r="D183" s="404"/>
      <c r="E183" s="412" t="e">
        <f>'ค่าขนส่ง 6 ล้อ'!S26</f>
        <v>#REF!</v>
      </c>
      <c r="F183" s="413"/>
      <c r="G183" s="412" t="e">
        <f>'ค่าขนส่ง 6 ล้อ'!T26</f>
        <v>#REF!</v>
      </c>
      <c r="H183" s="413"/>
      <c r="J183" s="403">
        <f>'ค่าขนส่ง 6 ล้อ'!V26</f>
        <v>165</v>
      </c>
      <c r="K183" s="404"/>
      <c r="L183" s="412" t="e">
        <f>'ค่าขนส่ง 6 ล้อ'!W26</f>
        <v>#REF!</v>
      </c>
      <c r="M183" s="413"/>
      <c r="N183" s="412" t="e">
        <f>'ค่าขนส่ง 6 ล้อ'!X26</f>
        <v>#REF!</v>
      </c>
      <c r="O183" s="413"/>
      <c r="P183" s="50"/>
      <c r="Q183" s="403">
        <f>'ค่าขนส่ง 6 ล้อ'!Z26</f>
        <v>192</v>
      </c>
      <c r="R183" s="404"/>
      <c r="S183" s="412" t="e">
        <f>'ค่าขนส่ง 6 ล้อ'!AA26</f>
        <v>#REF!</v>
      </c>
      <c r="T183" s="413"/>
      <c r="U183" s="412" t="e">
        <f>'ค่าขนส่ง 6 ล้อ'!AB26</f>
        <v>#REF!</v>
      </c>
      <c r="V183" s="413"/>
    </row>
    <row r="184" spans="3:22">
      <c r="C184" s="403">
        <f>'ค่าขนส่ง 6 ล้อ'!R27</f>
        <v>139</v>
      </c>
      <c r="D184" s="404"/>
      <c r="E184" s="412" t="e">
        <f>'ค่าขนส่ง 6 ล้อ'!S27</f>
        <v>#REF!</v>
      </c>
      <c r="F184" s="413"/>
      <c r="G184" s="412" t="e">
        <f>'ค่าขนส่ง 6 ล้อ'!T27</f>
        <v>#REF!</v>
      </c>
      <c r="H184" s="413"/>
      <c r="J184" s="403">
        <f>'ค่าขนส่ง 6 ล้อ'!V27</f>
        <v>166</v>
      </c>
      <c r="K184" s="404"/>
      <c r="L184" s="412" t="e">
        <f>'ค่าขนส่ง 6 ล้อ'!W27</f>
        <v>#REF!</v>
      </c>
      <c r="M184" s="413"/>
      <c r="N184" s="412" t="e">
        <f>'ค่าขนส่ง 6 ล้อ'!X27</f>
        <v>#REF!</v>
      </c>
      <c r="O184" s="413"/>
      <c r="Q184" s="403">
        <f>'ค่าขนส่ง 6 ล้อ'!Z27</f>
        <v>193</v>
      </c>
      <c r="R184" s="404"/>
      <c r="S184" s="412" t="e">
        <f>'ค่าขนส่ง 6 ล้อ'!AA27</f>
        <v>#REF!</v>
      </c>
      <c r="T184" s="413"/>
      <c r="U184" s="412" t="e">
        <f>'ค่าขนส่ง 6 ล้อ'!AB27</f>
        <v>#REF!</v>
      </c>
      <c r="V184" s="413"/>
    </row>
    <row r="185" spans="3:22">
      <c r="C185" s="403">
        <f>'ค่าขนส่ง 6 ล้อ'!R28</f>
        <v>140</v>
      </c>
      <c r="D185" s="404"/>
      <c r="E185" s="412" t="e">
        <f>'ค่าขนส่ง 6 ล้อ'!S28</f>
        <v>#REF!</v>
      </c>
      <c r="F185" s="413"/>
      <c r="G185" s="412" t="e">
        <f>'ค่าขนส่ง 6 ล้อ'!T28</f>
        <v>#REF!</v>
      </c>
      <c r="H185" s="413"/>
      <c r="J185" s="403">
        <f>'ค่าขนส่ง 6 ล้อ'!V28</f>
        <v>167</v>
      </c>
      <c r="K185" s="404"/>
      <c r="L185" s="412" t="e">
        <f>'ค่าขนส่ง 6 ล้อ'!W28</f>
        <v>#REF!</v>
      </c>
      <c r="M185" s="413"/>
      <c r="N185" s="412" t="e">
        <f>'ค่าขนส่ง 6 ล้อ'!X28</f>
        <v>#REF!</v>
      </c>
      <c r="O185" s="413"/>
      <c r="Q185" s="403">
        <f>'ค่าขนส่ง 6 ล้อ'!Z28</f>
        <v>194</v>
      </c>
      <c r="R185" s="404"/>
      <c r="S185" s="412" t="e">
        <f>'ค่าขนส่ง 6 ล้อ'!AA28</f>
        <v>#REF!</v>
      </c>
      <c r="T185" s="413"/>
      <c r="U185" s="412" t="e">
        <f>'ค่าขนส่ง 6 ล้อ'!AB28</f>
        <v>#REF!</v>
      </c>
      <c r="V185" s="413"/>
    </row>
    <row r="186" spans="3:22">
      <c r="C186" s="403">
        <f>'ค่าขนส่ง 6 ล้อ'!R29</f>
        <v>141</v>
      </c>
      <c r="D186" s="404"/>
      <c r="E186" s="412" t="e">
        <f>'ค่าขนส่ง 6 ล้อ'!S29</f>
        <v>#REF!</v>
      </c>
      <c r="F186" s="413"/>
      <c r="G186" s="412" t="e">
        <f>'ค่าขนส่ง 6 ล้อ'!T29</f>
        <v>#REF!</v>
      </c>
      <c r="H186" s="413"/>
      <c r="J186" s="403">
        <f>'ค่าขนส่ง 6 ล้อ'!V29</f>
        <v>168</v>
      </c>
      <c r="K186" s="404"/>
      <c r="L186" s="412" t="e">
        <f>'ค่าขนส่ง 6 ล้อ'!W29</f>
        <v>#REF!</v>
      </c>
      <c r="M186" s="413"/>
      <c r="N186" s="412" t="e">
        <f>'ค่าขนส่ง 6 ล้อ'!X29</f>
        <v>#REF!</v>
      </c>
      <c r="O186" s="413"/>
      <c r="Q186" s="403">
        <f>'ค่าขนส่ง 6 ล้อ'!Z29</f>
        <v>195</v>
      </c>
      <c r="R186" s="404"/>
      <c r="S186" s="412" t="e">
        <f>'ค่าขนส่ง 6 ล้อ'!AA29</f>
        <v>#REF!</v>
      </c>
      <c r="T186" s="413"/>
      <c r="U186" s="412" t="e">
        <f>'ค่าขนส่ง 6 ล้อ'!AB29</f>
        <v>#REF!</v>
      </c>
      <c r="V186" s="413"/>
    </row>
    <row r="187" spans="3:22">
      <c r="C187" s="403">
        <f>'ค่าขนส่ง 6 ล้อ'!R30</f>
        <v>142</v>
      </c>
      <c r="D187" s="404"/>
      <c r="E187" s="412" t="e">
        <f>'ค่าขนส่ง 6 ล้อ'!S30</f>
        <v>#REF!</v>
      </c>
      <c r="F187" s="413"/>
      <c r="G187" s="412" t="e">
        <f>'ค่าขนส่ง 6 ล้อ'!T30</f>
        <v>#REF!</v>
      </c>
      <c r="H187" s="413"/>
      <c r="J187" s="403">
        <f>'ค่าขนส่ง 6 ล้อ'!V30</f>
        <v>169</v>
      </c>
      <c r="K187" s="404"/>
      <c r="L187" s="412" t="e">
        <f>'ค่าขนส่ง 6 ล้อ'!W30</f>
        <v>#REF!</v>
      </c>
      <c r="M187" s="413"/>
      <c r="N187" s="412" t="e">
        <f>'ค่าขนส่ง 6 ล้อ'!X30</f>
        <v>#REF!</v>
      </c>
      <c r="O187" s="413"/>
      <c r="Q187" s="403">
        <f>'ค่าขนส่ง 6 ล้อ'!Z30</f>
        <v>196</v>
      </c>
      <c r="R187" s="404"/>
      <c r="S187" s="412" t="e">
        <f>'ค่าขนส่ง 6 ล้อ'!AA30</f>
        <v>#REF!</v>
      </c>
      <c r="T187" s="413"/>
      <c r="U187" s="412" t="e">
        <f>'ค่าขนส่ง 6 ล้อ'!AB30</f>
        <v>#REF!</v>
      </c>
      <c r="V187" s="413"/>
    </row>
    <row r="188" spans="3:22">
      <c r="C188" s="403">
        <f>'ค่าขนส่ง 6 ล้อ'!R31</f>
        <v>143</v>
      </c>
      <c r="D188" s="404"/>
      <c r="E188" s="412" t="e">
        <f>'ค่าขนส่ง 6 ล้อ'!S31</f>
        <v>#REF!</v>
      </c>
      <c r="F188" s="413"/>
      <c r="G188" s="412" t="e">
        <f>'ค่าขนส่ง 6 ล้อ'!T31</f>
        <v>#REF!</v>
      </c>
      <c r="H188" s="413"/>
      <c r="J188" s="403">
        <f>'ค่าขนส่ง 6 ล้อ'!V31</f>
        <v>170</v>
      </c>
      <c r="K188" s="404"/>
      <c r="L188" s="412" t="e">
        <f>'ค่าขนส่ง 6 ล้อ'!W31</f>
        <v>#REF!</v>
      </c>
      <c r="M188" s="413"/>
      <c r="N188" s="412" t="e">
        <f>'ค่าขนส่ง 6 ล้อ'!X31</f>
        <v>#REF!</v>
      </c>
      <c r="O188" s="413"/>
      <c r="Q188" s="403">
        <f>'ค่าขนส่ง 6 ล้อ'!Z31</f>
        <v>197</v>
      </c>
      <c r="R188" s="404"/>
      <c r="S188" s="412" t="e">
        <f>'ค่าขนส่ง 6 ล้อ'!AA31</f>
        <v>#REF!</v>
      </c>
      <c r="T188" s="413"/>
      <c r="U188" s="412" t="e">
        <f>'ค่าขนส่ง 6 ล้อ'!AB31</f>
        <v>#REF!</v>
      </c>
      <c r="V188" s="413"/>
    </row>
    <row r="189" spans="3:22">
      <c r="C189" s="403">
        <f>'ค่าขนส่ง 6 ล้อ'!R32</f>
        <v>144</v>
      </c>
      <c r="D189" s="404"/>
      <c r="E189" s="412" t="e">
        <f>'ค่าขนส่ง 6 ล้อ'!S32</f>
        <v>#REF!</v>
      </c>
      <c r="F189" s="413"/>
      <c r="G189" s="412" t="e">
        <f>'ค่าขนส่ง 6 ล้อ'!T32</f>
        <v>#REF!</v>
      </c>
      <c r="H189" s="413"/>
      <c r="J189" s="403">
        <f>'ค่าขนส่ง 6 ล้อ'!V32</f>
        <v>171</v>
      </c>
      <c r="K189" s="404"/>
      <c r="L189" s="412" t="e">
        <f>'ค่าขนส่ง 6 ล้อ'!W32</f>
        <v>#REF!</v>
      </c>
      <c r="M189" s="413"/>
      <c r="N189" s="412" t="e">
        <f>'ค่าขนส่ง 6 ล้อ'!X32</f>
        <v>#REF!</v>
      </c>
      <c r="O189" s="413"/>
      <c r="Q189" s="403">
        <f>'ค่าขนส่ง 6 ล้อ'!Z32</f>
        <v>198</v>
      </c>
      <c r="R189" s="404"/>
      <c r="S189" s="412" t="e">
        <f>'ค่าขนส่ง 6 ล้อ'!AA32</f>
        <v>#REF!</v>
      </c>
      <c r="T189" s="413"/>
      <c r="U189" s="412" t="e">
        <f>'ค่าขนส่ง 6 ล้อ'!AB32</f>
        <v>#REF!</v>
      </c>
      <c r="V189" s="413"/>
    </row>
    <row r="190" spans="3:22">
      <c r="C190" s="403">
        <f>'ค่าขนส่ง 6 ล้อ'!R33</f>
        <v>145</v>
      </c>
      <c r="D190" s="404"/>
      <c r="E190" s="412" t="e">
        <f>'ค่าขนส่ง 6 ล้อ'!S33</f>
        <v>#REF!</v>
      </c>
      <c r="F190" s="413"/>
      <c r="G190" s="412" t="e">
        <f>'ค่าขนส่ง 6 ล้อ'!T33</f>
        <v>#REF!</v>
      </c>
      <c r="H190" s="413"/>
      <c r="J190" s="403">
        <f>'ค่าขนส่ง 6 ล้อ'!V33</f>
        <v>172</v>
      </c>
      <c r="K190" s="404"/>
      <c r="L190" s="412" t="e">
        <f>'ค่าขนส่ง 6 ล้อ'!W33</f>
        <v>#REF!</v>
      </c>
      <c r="M190" s="413"/>
      <c r="N190" s="412" t="e">
        <f>'ค่าขนส่ง 6 ล้อ'!X33</f>
        <v>#REF!</v>
      </c>
      <c r="O190" s="413"/>
      <c r="Q190" s="403">
        <f>'ค่าขนส่ง 6 ล้อ'!Z33</f>
        <v>199</v>
      </c>
      <c r="R190" s="404"/>
      <c r="S190" s="412" t="e">
        <f>'ค่าขนส่ง 6 ล้อ'!AA33</f>
        <v>#REF!</v>
      </c>
      <c r="T190" s="413"/>
      <c r="U190" s="412" t="e">
        <f>'ค่าขนส่ง 6 ล้อ'!AB33</f>
        <v>#REF!</v>
      </c>
      <c r="V190" s="413"/>
    </row>
    <row r="191" spans="3:22">
      <c r="C191" s="403">
        <f>'ค่าขนส่ง 6 ล้อ'!R34</f>
        <v>146</v>
      </c>
      <c r="D191" s="404"/>
      <c r="E191" s="412" t="e">
        <f>'ค่าขนส่ง 6 ล้อ'!S34</f>
        <v>#REF!</v>
      </c>
      <c r="F191" s="413"/>
      <c r="G191" s="412" t="e">
        <f>'ค่าขนส่ง 6 ล้อ'!T34</f>
        <v>#REF!</v>
      </c>
      <c r="H191" s="413"/>
      <c r="J191" s="403">
        <f>'ค่าขนส่ง 6 ล้อ'!V34</f>
        <v>173</v>
      </c>
      <c r="K191" s="404"/>
      <c r="L191" s="412" t="e">
        <f>'ค่าขนส่ง 6 ล้อ'!W34</f>
        <v>#REF!</v>
      </c>
      <c r="M191" s="413"/>
      <c r="N191" s="412" t="e">
        <f>'ค่าขนส่ง 6 ล้อ'!X34</f>
        <v>#REF!</v>
      </c>
      <c r="O191" s="413"/>
      <c r="Q191" s="410">
        <f>'ค่าขนส่ง 6 ล้อ'!Z34</f>
        <v>200</v>
      </c>
      <c r="R191" s="411"/>
      <c r="S191" s="416" t="e">
        <f>'ค่าขนส่ง 6 ล้อ'!AA34</f>
        <v>#REF!</v>
      </c>
      <c r="T191" s="417"/>
      <c r="U191" s="416" t="e">
        <f>'ค่าขนส่ง 6 ล้อ'!AB34</f>
        <v>#REF!</v>
      </c>
      <c r="V191" s="417"/>
    </row>
    <row r="192" spans="3:22">
      <c r="C192" s="410">
        <f>'ค่าขนส่ง 6 ล้อ'!R35</f>
        <v>147</v>
      </c>
      <c r="D192" s="411"/>
      <c r="E192" s="416" t="e">
        <f>'ค่าขนส่ง 6 ล้อ'!S35</f>
        <v>#REF!</v>
      </c>
      <c r="F192" s="417"/>
      <c r="G192" s="416" t="e">
        <f>'ค่าขนส่ง 6 ล้อ'!T35</f>
        <v>#REF!</v>
      </c>
      <c r="H192" s="417"/>
      <c r="J192" s="410">
        <f>'ค่าขนส่ง 6 ล้อ'!V35</f>
        <v>174</v>
      </c>
      <c r="K192" s="411"/>
      <c r="L192" s="416" t="e">
        <f>'ค่าขนส่ง 6 ล้อ'!W35</f>
        <v>#REF!</v>
      </c>
      <c r="M192" s="417"/>
      <c r="N192" s="416" t="e">
        <f>'ค่าขนส่ง 6 ล้อ'!X35</f>
        <v>#REF!</v>
      </c>
      <c r="O192" s="417"/>
      <c r="Q192" s="401" t="s">
        <v>161</v>
      </c>
      <c r="R192" s="420"/>
      <c r="S192" s="421" t="e">
        <f>'ค่าขนส่ง 6 ล้อ'!AA35</f>
        <v>#REF!</v>
      </c>
      <c r="T192" s="422"/>
      <c r="U192" s="421" t="e">
        <f>'ค่าขนส่ง 6 ล้อ'!AB35</f>
        <v>#REF!</v>
      </c>
      <c r="V192" s="415"/>
    </row>
    <row r="193" spans="3:22">
      <c r="C193" s="44"/>
      <c r="D193" s="44"/>
      <c r="E193" s="100"/>
      <c r="F193" s="100"/>
      <c r="G193" s="100"/>
      <c r="H193" s="100"/>
      <c r="J193" s="44"/>
      <c r="K193" s="44"/>
      <c r="L193" s="100"/>
      <c r="M193" s="100"/>
      <c r="N193" s="100"/>
      <c r="O193" s="100"/>
      <c r="Q193" s="403">
        <v>1000</v>
      </c>
      <c r="R193" s="423"/>
      <c r="S193" s="424" t="s">
        <v>150</v>
      </c>
      <c r="T193" s="424"/>
      <c r="U193" s="424" t="s">
        <v>150</v>
      </c>
      <c r="V193" s="413"/>
    </row>
    <row r="194" spans="3:22">
      <c r="C194" s="44"/>
      <c r="D194" s="44"/>
      <c r="E194" s="100"/>
      <c r="F194" s="100"/>
      <c r="G194" s="100"/>
      <c r="H194" s="100"/>
      <c r="J194" s="44"/>
      <c r="K194" s="44"/>
      <c r="L194" s="100"/>
      <c r="M194" s="100"/>
      <c r="N194" s="100"/>
      <c r="O194" s="100"/>
      <c r="Q194" s="410" t="s">
        <v>34</v>
      </c>
      <c r="R194" s="418"/>
      <c r="S194" s="101"/>
      <c r="T194" s="101"/>
      <c r="U194" s="101"/>
      <c r="V194" s="102"/>
    </row>
    <row r="195" spans="3:22">
      <c r="C195" s="44"/>
      <c r="D195" s="44"/>
      <c r="E195" s="100"/>
      <c r="F195" s="100"/>
      <c r="G195" s="100"/>
      <c r="H195" s="100"/>
      <c r="J195" s="44"/>
      <c r="K195" s="44"/>
      <c r="L195" s="100"/>
      <c r="M195" s="100"/>
      <c r="N195" s="100"/>
      <c r="O195" s="100"/>
      <c r="Q195" s="44"/>
      <c r="R195" s="44"/>
      <c r="S195" s="100"/>
      <c r="T195" s="100"/>
      <c r="U195" s="100"/>
      <c r="V195" s="100"/>
    </row>
    <row r="196" spans="3:22">
      <c r="C196" s="103" t="str">
        <f>'ค่าขนส่ง 6 ล้อ'!R39</f>
        <v xml:space="preserve">   - ระยะขนส่งตั้งแต่ 201 กม.ถึง 1000 กม. ค่าขนส่งคิดเป็นกม.ละ </v>
      </c>
      <c r="D196" s="44"/>
      <c r="E196" s="100"/>
      <c r="F196" s="100"/>
      <c r="G196" s="100"/>
      <c r="H196" s="100"/>
      <c r="J196" s="44"/>
      <c r="K196" s="44"/>
      <c r="L196" s="100"/>
      <c r="M196" s="100"/>
      <c r="N196" s="104" t="e">
        <f>"= "&amp;TEXT('ค่าขนส่ง 6 ล้อ'!X39,"#,###0.00")&amp;" "&amp;'ค่าขนส่ง 6 ล้อ'!Y39</f>
        <v>#REF!</v>
      </c>
      <c r="O196" s="100"/>
      <c r="Q196" s="44"/>
      <c r="R196" s="44"/>
      <c r="S196" s="100"/>
      <c r="T196" s="100"/>
      <c r="U196" s="100"/>
      <c r="V196" s="100"/>
    </row>
    <row r="197" spans="3:22">
      <c r="C197" s="44"/>
      <c r="D197" s="44"/>
      <c r="E197" s="100"/>
      <c r="F197" s="100"/>
      <c r="G197" s="100"/>
      <c r="H197" s="100"/>
      <c r="J197" s="44"/>
      <c r="K197" s="44"/>
      <c r="L197" s="100"/>
      <c r="M197" s="100"/>
      <c r="N197" s="104" t="e">
        <f>"= "&amp;TEXT('ค่าขนส่ง 6 ล้อ'!X40,"#,###0.00")&amp;" "&amp;'ค่าขนส่ง 6 ล้อ'!Y40</f>
        <v>#REF!</v>
      </c>
      <c r="O197" s="100"/>
      <c r="Q197" s="44"/>
      <c r="R197" s="44"/>
      <c r="S197" s="100"/>
      <c r="T197" s="100"/>
      <c r="U197" s="100"/>
      <c r="V197" s="100"/>
    </row>
    <row r="198" spans="3:22">
      <c r="C198" s="103" t="str">
        <f>'ค่าขนส่ง 6 ล้อ'!R41</f>
        <v xml:space="preserve">   - การคิดค่าขนส่งใช้ระยะทางขนส่งคูณด้วยอัตราค่าขนส่งต่อตัน หรือต่อลบ.ม.</v>
      </c>
      <c r="D198" s="44"/>
      <c r="E198" s="100"/>
      <c r="F198" s="100"/>
      <c r="G198" s="100"/>
      <c r="H198" s="100"/>
      <c r="J198" s="44"/>
      <c r="K198" s="44"/>
      <c r="L198" s="100"/>
      <c r="M198" s="100"/>
      <c r="N198" s="100"/>
      <c r="O198" s="100"/>
      <c r="Q198" s="44"/>
      <c r="R198" s="44"/>
      <c r="S198" s="100"/>
      <c r="T198" s="100"/>
      <c r="U198" s="100"/>
      <c r="V198" s="100"/>
    </row>
    <row r="199" spans="3:22">
      <c r="C199" s="103" t="str">
        <f>'ค่าขนส่ง 6 ล้อ'!R42</f>
        <v xml:space="preserve">   - อัตราน้ำมันเชื้อเพลิงเฉลี่ย     </v>
      </c>
      <c r="D199" s="44"/>
      <c r="E199" s="100"/>
      <c r="F199" s="100"/>
      <c r="G199" s="100"/>
      <c r="H199" s="100"/>
      <c r="J199" s="44"/>
      <c r="K199" s="44"/>
      <c r="L199" s="100"/>
      <c r="M199" s="100"/>
      <c r="N199" s="104" t="e">
        <f>"= "&amp;TEXT('ค่าขนส่ง 6 ล้อ'!X42,"#,###0.00")&amp;" "&amp;'ค่าขนส่ง 6 ล้อ'!Y42</f>
        <v>#REF!</v>
      </c>
      <c r="O199" s="100"/>
      <c r="Q199" s="44"/>
      <c r="R199" s="44"/>
      <c r="S199" s="100"/>
      <c r="T199" s="100"/>
      <c r="U199" s="100"/>
      <c r="V199" s="100"/>
    </row>
    <row r="200" spans="3:22">
      <c r="C200" s="44"/>
      <c r="D200" s="44"/>
      <c r="E200" s="100"/>
      <c r="F200" s="100"/>
      <c r="G200" s="100"/>
      <c r="H200" s="100"/>
      <c r="J200" s="44"/>
      <c r="K200" s="44"/>
      <c r="L200" s="100"/>
      <c r="M200" s="100"/>
      <c r="N200" s="100"/>
      <c r="O200" s="100"/>
      <c r="Q200" s="44"/>
      <c r="R200" s="44"/>
      <c r="S200" s="100"/>
      <c r="T200" s="100"/>
      <c r="U200" s="100"/>
      <c r="V200" s="100"/>
    </row>
    <row r="201" spans="3:22">
      <c r="C201" s="44"/>
      <c r="D201" s="44"/>
      <c r="E201" s="100"/>
      <c r="F201" s="100"/>
      <c r="G201" s="100"/>
      <c r="H201" s="100"/>
      <c r="J201" s="44"/>
      <c r="K201" s="44"/>
      <c r="L201" s="100"/>
      <c r="M201" s="100"/>
      <c r="N201" s="100"/>
      <c r="O201" s="100"/>
      <c r="Q201" s="44"/>
      <c r="R201" s="44"/>
      <c r="S201" s="100"/>
      <c r="T201" s="100"/>
      <c r="U201" s="100"/>
      <c r="V201" s="100"/>
    </row>
    <row r="202" spans="3:22">
      <c r="C202" s="44"/>
      <c r="D202" s="44"/>
      <c r="E202" s="100"/>
      <c r="F202" s="100"/>
      <c r="G202" s="100"/>
      <c r="H202" s="100"/>
      <c r="J202" s="44"/>
      <c r="K202" s="44"/>
      <c r="L202" s="100"/>
      <c r="M202" s="100"/>
      <c r="N202" s="100"/>
      <c r="O202" s="100"/>
      <c r="Q202" s="44"/>
      <c r="R202" s="44"/>
      <c r="S202" s="100"/>
      <c r="T202" s="100"/>
      <c r="U202" s="100"/>
      <c r="V202" s="100"/>
    </row>
    <row r="203" spans="3:22">
      <c r="C203" s="44"/>
      <c r="D203" s="44"/>
      <c r="E203" s="100"/>
      <c r="F203" s="100"/>
      <c r="G203" s="100"/>
      <c r="H203" s="100"/>
      <c r="J203" s="44"/>
      <c r="K203" s="44"/>
      <c r="L203" s="100"/>
      <c r="M203" s="100"/>
      <c r="N203" s="100"/>
      <c r="O203" s="100"/>
      <c r="Q203" s="44"/>
      <c r="R203" s="44"/>
      <c r="S203" s="100"/>
      <c r="T203" s="100"/>
      <c r="U203" s="100"/>
      <c r="V203" s="100"/>
    </row>
    <row r="204" spans="3:22">
      <c r="C204" s="44"/>
      <c r="D204" s="44"/>
      <c r="E204" s="100"/>
      <c r="F204" s="100"/>
      <c r="G204" s="100"/>
      <c r="H204" s="100"/>
      <c r="J204" s="44"/>
      <c r="K204" s="44"/>
      <c r="L204" s="100"/>
      <c r="M204" s="100"/>
      <c r="N204" s="100"/>
      <c r="O204" s="100"/>
      <c r="Q204" s="44"/>
      <c r="R204" s="44"/>
      <c r="S204" s="100"/>
      <c r="T204" s="100"/>
      <c r="U204" s="100"/>
      <c r="V204" s="100"/>
    </row>
    <row r="213" spans="3:42">
      <c r="C213" s="407" t="s">
        <v>154</v>
      </c>
      <c r="D213" s="407"/>
      <c r="E213" s="407"/>
      <c r="F213" s="407"/>
      <c r="G213" s="407"/>
      <c r="H213" s="407"/>
      <c r="I213" s="407"/>
      <c r="J213" s="407"/>
      <c r="K213" s="407"/>
      <c r="L213" s="407"/>
      <c r="M213" s="407"/>
      <c r="N213" s="407"/>
      <c r="O213" s="407"/>
      <c r="P213" s="407"/>
      <c r="Q213" s="407"/>
      <c r="R213" s="407"/>
      <c r="S213" s="407"/>
      <c r="T213" s="407"/>
      <c r="U213" s="407"/>
      <c r="V213" s="407"/>
      <c r="W213" s="98"/>
      <c r="X213" s="98"/>
    </row>
    <row r="214" spans="3:42">
      <c r="C214" s="407" t="s">
        <v>149</v>
      </c>
      <c r="D214" s="407"/>
      <c r="E214" s="407"/>
      <c r="F214" s="407"/>
      <c r="G214" s="407"/>
      <c r="H214" s="407"/>
      <c r="I214" s="407"/>
      <c r="J214" s="407"/>
      <c r="K214" s="407"/>
      <c r="L214" s="407"/>
      <c r="M214" s="407"/>
      <c r="N214" s="407"/>
      <c r="O214" s="407"/>
      <c r="P214" s="407"/>
      <c r="Q214" s="407"/>
      <c r="R214" s="407"/>
      <c r="S214" s="407"/>
      <c r="T214" s="407"/>
      <c r="U214" s="407"/>
      <c r="V214" s="407"/>
      <c r="W214" s="98"/>
      <c r="X214" s="98"/>
      <c r="AG214" s="98"/>
      <c r="AH214" s="98"/>
      <c r="AI214" s="98"/>
      <c r="AJ214" s="98"/>
      <c r="AK214" s="98"/>
      <c r="AL214" s="98"/>
      <c r="AM214" s="98"/>
      <c r="AN214" s="98"/>
      <c r="AO214" s="98"/>
      <c r="AP214" s="98"/>
    </row>
    <row r="215" spans="3:42">
      <c r="C215" s="419" t="e">
        <f>"ราคาน้ำมันเชื้อเพลิงโซล่า ที่ อำเภอเมือง "&amp;TEXT(($AC$1-0.5),"#,##0.00")&amp;" - "&amp;($AC$1+0.49)&amp;" บาท / ลิตร"</f>
        <v>#REF!</v>
      </c>
      <c r="D215" s="419"/>
      <c r="E215" s="419"/>
      <c r="F215" s="419"/>
      <c r="G215" s="419"/>
      <c r="H215" s="419"/>
      <c r="I215" s="419"/>
      <c r="J215" s="419"/>
      <c r="K215" s="419"/>
      <c r="L215" s="419"/>
      <c r="M215" s="419"/>
      <c r="N215" s="419"/>
      <c r="O215" s="419"/>
      <c r="P215" s="419"/>
      <c r="Q215" s="419"/>
      <c r="R215" s="419"/>
      <c r="S215" s="419"/>
      <c r="T215" s="419"/>
      <c r="U215" s="419"/>
      <c r="V215" s="419"/>
      <c r="W215" s="99"/>
      <c r="X215" s="99"/>
      <c r="AG215" s="98"/>
      <c r="AH215" s="98"/>
      <c r="AI215" s="98"/>
      <c r="AJ215" s="98"/>
      <c r="AK215" s="98"/>
      <c r="AL215" s="98"/>
      <c r="AM215" s="98"/>
      <c r="AN215" s="98"/>
      <c r="AO215" s="98"/>
      <c r="AP215" s="98"/>
    </row>
    <row r="216" spans="3:42">
      <c r="C216" s="401" t="s">
        <v>144</v>
      </c>
      <c r="D216" s="402"/>
      <c r="E216" s="401" t="s">
        <v>145</v>
      </c>
      <c r="F216" s="402"/>
      <c r="G216" s="401" t="s">
        <v>145</v>
      </c>
      <c r="H216" s="402"/>
      <c r="J216" s="401" t="s">
        <v>144</v>
      </c>
      <c r="K216" s="402"/>
      <c r="L216" s="401" t="s">
        <v>145</v>
      </c>
      <c r="M216" s="402"/>
      <c r="N216" s="401" t="s">
        <v>145</v>
      </c>
      <c r="O216" s="402"/>
      <c r="P216" s="50"/>
      <c r="Q216" s="401" t="s">
        <v>144</v>
      </c>
      <c r="R216" s="402"/>
      <c r="S216" s="401" t="s">
        <v>145</v>
      </c>
      <c r="T216" s="402"/>
      <c r="U216" s="401" t="s">
        <v>145</v>
      </c>
      <c r="V216" s="402"/>
    </row>
    <row r="217" spans="3:42">
      <c r="C217" s="403" t="s">
        <v>14</v>
      </c>
      <c r="D217" s="404"/>
      <c r="E217" s="405"/>
      <c r="F217" s="406"/>
      <c r="G217" s="405"/>
      <c r="H217" s="406"/>
      <c r="J217" s="403" t="s">
        <v>14</v>
      </c>
      <c r="K217" s="404"/>
      <c r="L217" s="405"/>
      <c r="M217" s="406"/>
      <c r="N217" s="405"/>
      <c r="O217" s="406"/>
      <c r="P217" s="44"/>
      <c r="Q217" s="403" t="s">
        <v>14</v>
      </c>
      <c r="R217" s="404"/>
      <c r="S217" s="405"/>
      <c r="T217" s="406"/>
      <c r="U217" s="405"/>
      <c r="V217" s="406"/>
    </row>
    <row r="218" spans="3:42">
      <c r="C218" s="410" t="s">
        <v>31</v>
      </c>
      <c r="D218" s="411"/>
      <c r="E218" s="410" t="s">
        <v>147</v>
      </c>
      <c r="F218" s="411"/>
      <c r="G218" s="410" t="s">
        <v>148</v>
      </c>
      <c r="H218" s="411"/>
      <c r="J218" s="410" t="s">
        <v>31</v>
      </c>
      <c r="K218" s="411"/>
      <c r="L218" s="410" t="s">
        <v>147</v>
      </c>
      <c r="M218" s="411"/>
      <c r="N218" s="410" t="s">
        <v>148</v>
      </c>
      <c r="O218" s="411"/>
      <c r="P218" s="50"/>
      <c r="Q218" s="410" t="s">
        <v>31</v>
      </c>
      <c r="R218" s="411"/>
      <c r="S218" s="410" t="s">
        <v>147</v>
      </c>
      <c r="T218" s="411"/>
      <c r="U218" s="410" t="s">
        <v>148</v>
      </c>
      <c r="V218" s="411"/>
    </row>
    <row r="219" spans="3:42">
      <c r="C219" s="401">
        <f>'ค่าขนส่ง 10 ล้อ'!G9</f>
        <v>1</v>
      </c>
      <c r="D219" s="402"/>
      <c r="E219" s="414" t="e">
        <f>'ค่าขนส่ง 10 ล้อ'!H9</f>
        <v>#REF!</v>
      </c>
      <c r="F219" s="415"/>
      <c r="G219" s="414" t="e">
        <f>'ค่าขนส่ง 10 ล้อ'!I9</f>
        <v>#REF!</v>
      </c>
      <c r="H219" s="415"/>
      <c r="J219" s="401">
        <f>'ค่าขนส่ง 10 ล้อ'!K9</f>
        <v>41</v>
      </c>
      <c r="K219" s="402"/>
      <c r="L219" s="414" t="e">
        <f>'ค่าขนส่ง 10 ล้อ'!L9</f>
        <v>#REF!</v>
      </c>
      <c r="M219" s="415"/>
      <c r="N219" s="414" t="e">
        <f>'ค่าขนส่ง 10 ล้อ'!M9</f>
        <v>#REF!</v>
      </c>
      <c r="O219" s="415"/>
      <c r="P219" s="50"/>
      <c r="Q219" s="401">
        <f>'ค่าขนส่ง 10 ล้อ'!O9</f>
        <v>81</v>
      </c>
      <c r="R219" s="402"/>
      <c r="S219" s="414" t="e">
        <f>'ค่าขนส่ง 10 ล้อ'!P9</f>
        <v>#REF!</v>
      </c>
      <c r="T219" s="415"/>
      <c r="U219" s="414" t="e">
        <f>'ค่าขนส่ง 10 ล้อ'!Q9</f>
        <v>#REF!</v>
      </c>
      <c r="V219" s="415"/>
    </row>
    <row r="220" spans="3:42">
      <c r="C220" s="403">
        <f>'ค่าขนส่ง 10 ล้อ'!G10</f>
        <v>2</v>
      </c>
      <c r="D220" s="404"/>
      <c r="E220" s="412" t="e">
        <f>'ค่าขนส่ง 10 ล้อ'!H10</f>
        <v>#REF!</v>
      </c>
      <c r="F220" s="413"/>
      <c r="G220" s="412" t="e">
        <f>'ค่าขนส่ง 10 ล้อ'!I10</f>
        <v>#REF!</v>
      </c>
      <c r="H220" s="413"/>
      <c r="J220" s="403">
        <f>'ค่าขนส่ง 10 ล้อ'!K10</f>
        <v>42</v>
      </c>
      <c r="K220" s="404"/>
      <c r="L220" s="412" t="e">
        <f>'ค่าขนส่ง 10 ล้อ'!L10</f>
        <v>#REF!</v>
      </c>
      <c r="M220" s="413"/>
      <c r="N220" s="412" t="e">
        <f>'ค่าขนส่ง 10 ล้อ'!M10</f>
        <v>#REF!</v>
      </c>
      <c r="O220" s="413"/>
      <c r="P220" s="50"/>
      <c r="Q220" s="403">
        <f>'ค่าขนส่ง 10 ล้อ'!O10</f>
        <v>82</v>
      </c>
      <c r="R220" s="404"/>
      <c r="S220" s="412" t="e">
        <f>'ค่าขนส่ง 10 ล้อ'!P10</f>
        <v>#REF!</v>
      </c>
      <c r="T220" s="413"/>
      <c r="U220" s="412" t="e">
        <f>'ค่าขนส่ง 10 ล้อ'!Q10</f>
        <v>#REF!</v>
      </c>
      <c r="V220" s="413"/>
    </row>
    <row r="221" spans="3:42">
      <c r="C221" s="403">
        <f>'ค่าขนส่ง 10 ล้อ'!G11</f>
        <v>3</v>
      </c>
      <c r="D221" s="404"/>
      <c r="E221" s="412" t="e">
        <f>'ค่าขนส่ง 10 ล้อ'!H11</f>
        <v>#REF!</v>
      </c>
      <c r="F221" s="413"/>
      <c r="G221" s="412" t="e">
        <f>'ค่าขนส่ง 10 ล้อ'!I11</f>
        <v>#REF!</v>
      </c>
      <c r="H221" s="413"/>
      <c r="J221" s="403">
        <f>'ค่าขนส่ง 10 ล้อ'!K11</f>
        <v>43</v>
      </c>
      <c r="K221" s="404"/>
      <c r="L221" s="412" t="e">
        <f>'ค่าขนส่ง 10 ล้อ'!L11</f>
        <v>#REF!</v>
      </c>
      <c r="M221" s="413"/>
      <c r="N221" s="412" t="e">
        <f>'ค่าขนส่ง 10 ล้อ'!M11</f>
        <v>#REF!</v>
      </c>
      <c r="O221" s="413"/>
      <c r="P221" s="50"/>
      <c r="Q221" s="403">
        <f>'ค่าขนส่ง 10 ล้อ'!O11</f>
        <v>83</v>
      </c>
      <c r="R221" s="404"/>
      <c r="S221" s="412" t="e">
        <f>'ค่าขนส่ง 10 ล้อ'!P11</f>
        <v>#REF!</v>
      </c>
      <c r="T221" s="413"/>
      <c r="U221" s="412" t="e">
        <f>'ค่าขนส่ง 10 ล้อ'!Q11</f>
        <v>#REF!</v>
      </c>
      <c r="V221" s="413"/>
    </row>
    <row r="222" spans="3:42">
      <c r="C222" s="403">
        <f>'ค่าขนส่ง 10 ล้อ'!G12</f>
        <v>4</v>
      </c>
      <c r="D222" s="404"/>
      <c r="E222" s="412" t="e">
        <f>'ค่าขนส่ง 10 ล้อ'!H12</f>
        <v>#REF!</v>
      </c>
      <c r="F222" s="413"/>
      <c r="G222" s="412" t="e">
        <f>'ค่าขนส่ง 10 ล้อ'!I12</f>
        <v>#REF!</v>
      </c>
      <c r="H222" s="413"/>
      <c r="J222" s="403">
        <f>'ค่าขนส่ง 10 ล้อ'!K12</f>
        <v>44</v>
      </c>
      <c r="K222" s="404"/>
      <c r="L222" s="412" t="e">
        <f>'ค่าขนส่ง 10 ล้อ'!L12</f>
        <v>#REF!</v>
      </c>
      <c r="M222" s="413"/>
      <c r="N222" s="412" t="e">
        <f>'ค่าขนส่ง 10 ล้อ'!M12</f>
        <v>#REF!</v>
      </c>
      <c r="O222" s="413"/>
      <c r="P222" s="50"/>
      <c r="Q222" s="403">
        <f>'ค่าขนส่ง 10 ล้อ'!O12</f>
        <v>84</v>
      </c>
      <c r="R222" s="404"/>
      <c r="S222" s="412" t="e">
        <f>'ค่าขนส่ง 10 ล้อ'!P12</f>
        <v>#REF!</v>
      </c>
      <c r="T222" s="413"/>
      <c r="U222" s="412" t="e">
        <f>'ค่าขนส่ง 10 ล้อ'!Q12</f>
        <v>#REF!</v>
      </c>
      <c r="V222" s="413"/>
    </row>
    <row r="223" spans="3:42">
      <c r="C223" s="403">
        <f>'ค่าขนส่ง 10 ล้อ'!G13</f>
        <v>5</v>
      </c>
      <c r="D223" s="404"/>
      <c r="E223" s="412" t="e">
        <f>'ค่าขนส่ง 10 ล้อ'!H13</f>
        <v>#REF!</v>
      </c>
      <c r="F223" s="413"/>
      <c r="G223" s="412" t="e">
        <f>'ค่าขนส่ง 10 ล้อ'!I13</f>
        <v>#REF!</v>
      </c>
      <c r="H223" s="413"/>
      <c r="J223" s="403">
        <f>'ค่าขนส่ง 10 ล้อ'!K13</f>
        <v>45</v>
      </c>
      <c r="K223" s="404"/>
      <c r="L223" s="412" t="e">
        <f>'ค่าขนส่ง 10 ล้อ'!L13</f>
        <v>#REF!</v>
      </c>
      <c r="M223" s="413"/>
      <c r="N223" s="412" t="e">
        <f>'ค่าขนส่ง 10 ล้อ'!M13</f>
        <v>#REF!</v>
      </c>
      <c r="O223" s="413"/>
      <c r="P223" s="50"/>
      <c r="Q223" s="403">
        <f>'ค่าขนส่ง 10 ล้อ'!O13</f>
        <v>85</v>
      </c>
      <c r="R223" s="404"/>
      <c r="S223" s="412" t="e">
        <f>'ค่าขนส่ง 10 ล้อ'!P13</f>
        <v>#REF!</v>
      </c>
      <c r="T223" s="413"/>
      <c r="U223" s="412" t="e">
        <f>'ค่าขนส่ง 10 ล้อ'!Q13</f>
        <v>#REF!</v>
      </c>
      <c r="V223" s="413"/>
    </row>
    <row r="224" spans="3:42">
      <c r="C224" s="403">
        <f>'ค่าขนส่ง 10 ล้อ'!G14</f>
        <v>6</v>
      </c>
      <c r="D224" s="404"/>
      <c r="E224" s="412" t="e">
        <f>'ค่าขนส่ง 10 ล้อ'!H14</f>
        <v>#REF!</v>
      </c>
      <c r="F224" s="413"/>
      <c r="G224" s="412" t="e">
        <f>'ค่าขนส่ง 10 ล้อ'!I14</f>
        <v>#REF!</v>
      </c>
      <c r="H224" s="413"/>
      <c r="J224" s="403">
        <f>'ค่าขนส่ง 10 ล้อ'!K14</f>
        <v>46</v>
      </c>
      <c r="K224" s="404"/>
      <c r="L224" s="412" t="e">
        <f>'ค่าขนส่ง 10 ล้อ'!L14</f>
        <v>#REF!</v>
      </c>
      <c r="M224" s="413"/>
      <c r="N224" s="412" t="e">
        <f>'ค่าขนส่ง 10 ล้อ'!M14</f>
        <v>#REF!</v>
      </c>
      <c r="O224" s="413"/>
      <c r="P224" s="50"/>
      <c r="Q224" s="403">
        <f>'ค่าขนส่ง 10 ล้อ'!O14</f>
        <v>86</v>
      </c>
      <c r="R224" s="404"/>
      <c r="S224" s="412" t="e">
        <f>'ค่าขนส่ง 10 ล้อ'!P14</f>
        <v>#REF!</v>
      </c>
      <c r="T224" s="413"/>
      <c r="U224" s="412" t="e">
        <f>'ค่าขนส่ง 10 ล้อ'!Q14</f>
        <v>#REF!</v>
      </c>
      <c r="V224" s="413"/>
    </row>
    <row r="225" spans="3:22">
      <c r="C225" s="403">
        <f>'ค่าขนส่ง 10 ล้อ'!G15</f>
        <v>7</v>
      </c>
      <c r="D225" s="404"/>
      <c r="E225" s="412" t="e">
        <f>'ค่าขนส่ง 10 ล้อ'!H15</f>
        <v>#REF!</v>
      </c>
      <c r="F225" s="413"/>
      <c r="G225" s="412" t="e">
        <f>'ค่าขนส่ง 10 ล้อ'!I15</f>
        <v>#REF!</v>
      </c>
      <c r="H225" s="413"/>
      <c r="J225" s="403">
        <f>'ค่าขนส่ง 10 ล้อ'!K15</f>
        <v>47</v>
      </c>
      <c r="K225" s="404"/>
      <c r="L225" s="412" t="e">
        <f>'ค่าขนส่ง 10 ล้อ'!L15</f>
        <v>#REF!</v>
      </c>
      <c r="M225" s="413"/>
      <c r="N225" s="412" t="e">
        <f>'ค่าขนส่ง 10 ล้อ'!M15</f>
        <v>#REF!</v>
      </c>
      <c r="O225" s="413"/>
      <c r="P225" s="50"/>
      <c r="Q225" s="403">
        <f>'ค่าขนส่ง 10 ล้อ'!O15</f>
        <v>87</v>
      </c>
      <c r="R225" s="404"/>
      <c r="S225" s="412" t="e">
        <f>'ค่าขนส่ง 10 ล้อ'!P15</f>
        <v>#REF!</v>
      </c>
      <c r="T225" s="413"/>
      <c r="U225" s="412" t="e">
        <f>'ค่าขนส่ง 10 ล้อ'!Q15</f>
        <v>#REF!</v>
      </c>
      <c r="V225" s="413"/>
    </row>
    <row r="226" spans="3:22">
      <c r="C226" s="403">
        <f>'ค่าขนส่ง 10 ล้อ'!G16</f>
        <v>8</v>
      </c>
      <c r="D226" s="404"/>
      <c r="E226" s="412" t="e">
        <f>'ค่าขนส่ง 10 ล้อ'!H16</f>
        <v>#REF!</v>
      </c>
      <c r="F226" s="413"/>
      <c r="G226" s="412" t="e">
        <f>'ค่าขนส่ง 10 ล้อ'!I16</f>
        <v>#REF!</v>
      </c>
      <c r="H226" s="413"/>
      <c r="J226" s="403">
        <f>'ค่าขนส่ง 10 ล้อ'!K16</f>
        <v>48</v>
      </c>
      <c r="K226" s="404"/>
      <c r="L226" s="412" t="e">
        <f>'ค่าขนส่ง 10 ล้อ'!L16</f>
        <v>#REF!</v>
      </c>
      <c r="M226" s="413"/>
      <c r="N226" s="412" t="e">
        <f>'ค่าขนส่ง 10 ล้อ'!M16</f>
        <v>#REF!</v>
      </c>
      <c r="O226" s="413"/>
      <c r="P226" s="50"/>
      <c r="Q226" s="403">
        <f>'ค่าขนส่ง 10 ล้อ'!O16</f>
        <v>88</v>
      </c>
      <c r="R226" s="404"/>
      <c r="S226" s="412" t="e">
        <f>'ค่าขนส่ง 10 ล้อ'!P16</f>
        <v>#REF!</v>
      </c>
      <c r="T226" s="413"/>
      <c r="U226" s="412" t="e">
        <f>'ค่าขนส่ง 10 ล้อ'!Q16</f>
        <v>#REF!</v>
      </c>
      <c r="V226" s="413"/>
    </row>
    <row r="227" spans="3:22">
      <c r="C227" s="403">
        <f>'ค่าขนส่ง 10 ล้อ'!G17</f>
        <v>9</v>
      </c>
      <c r="D227" s="404"/>
      <c r="E227" s="412" t="e">
        <f>'ค่าขนส่ง 10 ล้อ'!H17</f>
        <v>#REF!</v>
      </c>
      <c r="F227" s="413"/>
      <c r="G227" s="412" t="e">
        <f>'ค่าขนส่ง 10 ล้อ'!I17</f>
        <v>#REF!</v>
      </c>
      <c r="H227" s="413"/>
      <c r="J227" s="403">
        <f>'ค่าขนส่ง 10 ล้อ'!K17</f>
        <v>49</v>
      </c>
      <c r="K227" s="404"/>
      <c r="L227" s="412" t="e">
        <f>'ค่าขนส่ง 10 ล้อ'!L17</f>
        <v>#REF!</v>
      </c>
      <c r="M227" s="413"/>
      <c r="N227" s="412" t="e">
        <f>'ค่าขนส่ง 10 ล้อ'!M17</f>
        <v>#REF!</v>
      </c>
      <c r="O227" s="413"/>
      <c r="P227" s="50"/>
      <c r="Q227" s="403">
        <f>'ค่าขนส่ง 10 ล้อ'!O17</f>
        <v>89</v>
      </c>
      <c r="R227" s="404"/>
      <c r="S227" s="412" t="e">
        <f>'ค่าขนส่ง 10 ล้อ'!P17</f>
        <v>#REF!</v>
      </c>
      <c r="T227" s="413"/>
      <c r="U227" s="412" t="e">
        <f>'ค่าขนส่ง 10 ล้อ'!Q17</f>
        <v>#REF!</v>
      </c>
      <c r="V227" s="413"/>
    </row>
    <row r="228" spans="3:22">
      <c r="C228" s="403">
        <f>'ค่าขนส่ง 10 ล้อ'!G18</f>
        <v>10</v>
      </c>
      <c r="D228" s="404"/>
      <c r="E228" s="412" t="e">
        <f>'ค่าขนส่ง 10 ล้อ'!H18</f>
        <v>#REF!</v>
      </c>
      <c r="F228" s="413"/>
      <c r="G228" s="412" t="e">
        <f>'ค่าขนส่ง 10 ล้อ'!I18</f>
        <v>#REF!</v>
      </c>
      <c r="H228" s="413"/>
      <c r="J228" s="403">
        <f>'ค่าขนส่ง 10 ล้อ'!K18</f>
        <v>50</v>
      </c>
      <c r="K228" s="404"/>
      <c r="L228" s="412" t="e">
        <f>'ค่าขนส่ง 10 ล้อ'!L18</f>
        <v>#REF!</v>
      </c>
      <c r="M228" s="413"/>
      <c r="N228" s="412" t="e">
        <f>'ค่าขนส่ง 10 ล้อ'!M18</f>
        <v>#REF!</v>
      </c>
      <c r="O228" s="413"/>
      <c r="P228" s="50"/>
      <c r="Q228" s="403">
        <f>'ค่าขนส่ง 10 ล้อ'!O18</f>
        <v>90</v>
      </c>
      <c r="R228" s="404"/>
      <c r="S228" s="412" t="e">
        <f>'ค่าขนส่ง 10 ล้อ'!P18</f>
        <v>#REF!</v>
      </c>
      <c r="T228" s="413"/>
      <c r="U228" s="412" t="e">
        <f>'ค่าขนส่ง 10 ล้อ'!Q18</f>
        <v>#REF!</v>
      </c>
      <c r="V228" s="413"/>
    </row>
    <row r="229" spans="3:22">
      <c r="C229" s="403">
        <f>'ค่าขนส่ง 10 ล้อ'!G19</f>
        <v>11</v>
      </c>
      <c r="D229" s="404"/>
      <c r="E229" s="412" t="e">
        <f>'ค่าขนส่ง 10 ล้อ'!H19</f>
        <v>#REF!</v>
      </c>
      <c r="F229" s="413"/>
      <c r="G229" s="412" t="e">
        <f>'ค่าขนส่ง 10 ล้อ'!I19</f>
        <v>#REF!</v>
      </c>
      <c r="H229" s="413"/>
      <c r="J229" s="403">
        <f>'ค่าขนส่ง 10 ล้อ'!K19</f>
        <v>51</v>
      </c>
      <c r="K229" s="404"/>
      <c r="L229" s="412" t="e">
        <f>'ค่าขนส่ง 10 ล้อ'!L19</f>
        <v>#REF!</v>
      </c>
      <c r="M229" s="413"/>
      <c r="N229" s="412" t="e">
        <f>'ค่าขนส่ง 10 ล้อ'!M19</f>
        <v>#REF!</v>
      </c>
      <c r="O229" s="413"/>
      <c r="P229" s="50"/>
      <c r="Q229" s="403">
        <f>'ค่าขนส่ง 10 ล้อ'!O19</f>
        <v>91</v>
      </c>
      <c r="R229" s="404"/>
      <c r="S229" s="412" t="e">
        <f>'ค่าขนส่ง 10 ล้อ'!P19</f>
        <v>#REF!</v>
      </c>
      <c r="T229" s="413"/>
      <c r="U229" s="412" t="e">
        <f>'ค่าขนส่ง 10 ล้อ'!Q19</f>
        <v>#REF!</v>
      </c>
      <c r="V229" s="413"/>
    </row>
    <row r="230" spans="3:22">
      <c r="C230" s="403">
        <f>'ค่าขนส่ง 10 ล้อ'!G20</f>
        <v>12</v>
      </c>
      <c r="D230" s="404"/>
      <c r="E230" s="412" t="e">
        <f>'ค่าขนส่ง 10 ล้อ'!H20</f>
        <v>#REF!</v>
      </c>
      <c r="F230" s="413"/>
      <c r="G230" s="412" t="e">
        <f>'ค่าขนส่ง 10 ล้อ'!I20</f>
        <v>#REF!</v>
      </c>
      <c r="H230" s="413"/>
      <c r="J230" s="403">
        <f>'ค่าขนส่ง 10 ล้อ'!K20</f>
        <v>52</v>
      </c>
      <c r="K230" s="404"/>
      <c r="L230" s="412" t="e">
        <f>'ค่าขนส่ง 10 ล้อ'!L20</f>
        <v>#REF!</v>
      </c>
      <c r="M230" s="413"/>
      <c r="N230" s="412" t="e">
        <f>'ค่าขนส่ง 10 ล้อ'!M20</f>
        <v>#REF!</v>
      </c>
      <c r="O230" s="413"/>
      <c r="P230" s="50"/>
      <c r="Q230" s="403">
        <f>'ค่าขนส่ง 10 ล้อ'!O20</f>
        <v>92</v>
      </c>
      <c r="R230" s="404"/>
      <c r="S230" s="412" t="e">
        <f>'ค่าขนส่ง 10 ล้อ'!P20</f>
        <v>#REF!</v>
      </c>
      <c r="T230" s="413"/>
      <c r="U230" s="412" t="e">
        <f>'ค่าขนส่ง 10 ล้อ'!Q20</f>
        <v>#REF!</v>
      </c>
      <c r="V230" s="413"/>
    </row>
    <row r="231" spans="3:22">
      <c r="C231" s="403">
        <f>'ค่าขนส่ง 10 ล้อ'!G21</f>
        <v>13</v>
      </c>
      <c r="D231" s="404"/>
      <c r="E231" s="412" t="e">
        <f>'ค่าขนส่ง 10 ล้อ'!H21</f>
        <v>#REF!</v>
      </c>
      <c r="F231" s="413"/>
      <c r="G231" s="412" t="e">
        <f>'ค่าขนส่ง 10 ล้อ'!I21</f>
        <v>#REF!</v>
      </c>
      <c r="H231" s="413"/>
      <c r="J231" s="403">
        <f>'ค่าขนส่ง 10 ล้อ'!K21</f>
        <v>53</v>
      </c>
      <c r="K231" s="404"/>
      <c r="L231" s="412" t="e">
        <f>'ค่าขนส่ง 10 ล้อ'!L21</f>
        <v>#REF!</v>
      </c>
      <c r="M231" s="413"/>
      <c r="N231" s="412" t="e">
        <f>'ค่าขนส่ง 10 ล้อ'!M21</f>
        <v>#REF!</v>
      </c>
      <c r="O231" s="413"/>
      <c r="P231" s="50"/>
      <c r="Q231" s="403">
        <f>'ค่าขนส่ง 10 ล้อ'!O21</f>
        <v>93</v>
      </c>
      <c r="R231" s="404"/>
      <c r="S231" s="412" t="e">
        <f>'ค่าขนส่ง 10 ล้อ'!P21</f>
        <v>#REF!</v>
      </c>
      <c r="T231" s="413"/>
      <c r="U231" s="412" t="e">
        <f>'ค่าขนส่ง 10 ล้อ'!Q21</f>
        <v>#REF!</v>
      </c>
      <c r="V231" s="413"/>
    </row>
    <row r="232" spans="3:22">
      <c r="C232" s="403">
        <f>'ค่าขนส่ง 10 ล้อ'!G22</f>
        <v>14</v>
      </c>
      <c r="D232" s="404"/>
      <c r="E232" s="412" t="e">
        <f>'ค่าขนส่ง 10 ล้อ'!H22</f>
        <v>#REF!</v>
      </c>
      <c r="F232" s="413"/>
      <c r="G232" s="412" t="e">
        <f>'ค่าขนส่ง 10 ล้อ'!I22</f>
        <v>#REF!</v>
      </c>
      <c r="H232" s="413"/>
      <c r="J232" s="403">
        <f>'ค่าขนส่ง 10 ล้อ'!K22</f>
        <v>54</v>
      </c>
      <c r="K232" s="404"/>
      <c r="L232" s="412" t="e">
        <f>'ค่าขนส่ง 10 ล้อ'!L22</f>
        <v>#REF!</v>
      </c>
      <c r="M232" s="413"/>
      <c r="N232" s="412" t="e">
        <f>'ค่าขนส่ง 10 ล้อ'!M22</f>
        <v>#REF!</v>
      </c>
      <c r="O232" s="413"/>
      <c r="P232" s="50"/>
      <c r="Q232" s="403">
        <f>'ค่าขนส่ง 10 ล้อ'!O22</f>
        <v>94</v>
      </c>
      <c r="R232" s="404"/>
      <c r="S232" s="412" t="e">
        <f>'ค่าขนส่ง 10 ล้อ'!P22</f>
        <v>#REF!</v>
      </c>
      <c r="T232" s="413"/>
      <c r="U232" s="412" t="e">
        <f>'ค่าขนส่ง 10 ล้อ'!Q22</f>
        <v>#REF!</v>
      </c>
      <c r="V232" s="413"/>
    </row>
    <row r="233" spans="3:22">
      <c r="C233" s="403">
        <f>'ค่าขนส่ง 10 ล้อ'!G23</f>
        <v>15</v>
      </c>
      <c r="D233" s="404"/>
      <c r="E233" s="412" t="e">
        <f>'ค่าขนส่ง 10 ล้อ'!H23</f>
        <v>#REF!</v>
      </c>
      <c r="F233" s="413"/>
      <c r="G233" s="412" t="e">
        <f>'ค่าขนส่ง 10 ล้อ'!I23</f>
        <v>#REF!</v>
      </c>
      <c r="H233" s="413"/>
      <c r="J233" s="403">
        <f>'ค่าขนส่ง 10 ล้อ'!K23</f>
        <v>55</v>
      </c>
      <c r="K233" s="404"/>
      <c r="L233" s="412" t="e">
        <f>'ค่าขนส่ง 10 ล้อ'!L23</f>
        <v>#REF!</v>
      </c>
      <c r="M233" s="413"/>
      <c r="N233" s="412" t="e">
        <f>'ค่าขนส่ง 10 ล้อ'!M23</f>
        <v>#REF!</v>
      </c>
      <c r="O233" s="413"/>
      <c r="P233" s="50"/>
      <c r="Q233" s="403">
        <f>'ค่าขนส่ง 10 ล้อ'!O23</f>
        <v>95</v>
      </c>
      <c r="R233" s="404"/>
      <c r="S233" s="412" t="e">
        <f>'ค่าขนส่ง 10 ล้อ'!P23</f>
        <v>#REF!</v>
      </c>
      <c r="T233" s="413"/>
      <c r="U233" s="412" t="e">
        <f>'ค่าขนส่ง 10 ล้อ'!Q23</f>
        <v>#REF!</v>
      </c>
      <c r="V233" s="413"/>
    </row>
    <row r="234" spans="3:22">
      <c r="C234" s="403">
        <f>'ค่าขนส่ง 10 ล้อ'!G24</f>
        <v>16</v>
      </c>
      <c r="D234" s="404"/>
      <c r="E234" s="412" t="e">
        <f>'ค่าขนส่ง 10 ล้อ'!H24</f>
        <v>#REF!</v>
      </c>
      <c r="F234" s="413"/>
      <c r="G234" s="412" t="e">
        <f>'ค่าขนส่ง 10 ล้อ'!I24</f>
        <v>#REF!</v>
      </c>
      <c r="H234" s="413"/>
      <c r="J234" s="403">
        <f>'ค่าขนส่ง 10 ล้อ'!K24</f>
        <v>56</v>
      </c>
      <c r="K234" s="404"/>
      <c r="L234" s="412" t="e">
        <f>'ค่าขนส่ง 10 ล้อ'!L24</f>
        <v>#REF!</v>
      </c>
      <c r="M234" s="413"/>
      <c r="N234" s="412" t="e">
        <f>'ค่าขนส่ง 10 ล้อ'!M24</f>
        <v>#REF!</v>
      </c>
      <c r="O234" s="413"/>
      <c r="P234" s="50"/>
      <c r="Q234" s="403">
        <f>'ค่าขนส่ง 10 ล้อ'!O24</f>
        <v>96</v>
      </c>
      <c r="R234" s="404"/>
      <c r="S234" s="412" t="e">
        <f>'ค่าขนส่ง 10 ล้อ'!P24</f>
        <v>#REF!</v>
      </c>
      <c r="T234" s="413"/>
      <c r="U234" s="412" t="e">
        <f>'ค่าขนส่ง 10 ล้อ'!Q24</f>
        <v>#REF!</v>
      </c>
      <c r="V234" s="413"/>
    </row>
    <row r="235" spans="3:22">
      <c r="C235" s="403">
        <f>'ค่าขนส่ง 10 ล้อ'!G25</f>
        <v>17</v>
      </c>
      <c r="D235" s="404"/>
      <c r="E235" s="412" t="e">
        <f>'ค่าขนส่ง 10 ล้อ'!H25</f>
        <v>#REF!</v>
      </c>
      <c r="F235" s="413"/>
      <c r="G235" s="412" t="e">
        <f>'ค่าขนส่ง 10 ล้อ'!I25</f>
        <v>#REF!</v>
      </c>
      <c r="H235" s="413"/>
      <c r="J235" s="403">
        <f>'ค่าขนส่ง 10 ล้อ'!K25</f>
        <v>57</v>
      </c>
      <c r="K235" s="404"/>
      <c r="L235" s="412" t="e">
        <f>'ค่าขนส่ง 10 ล้อ'!L25</f>
        <v>#REF!</v>
      </c>
      <c r="M235" s="413"/>
      <c r="N235" s="412" t="e">
        <f>'ค่าขนส่ง 10 ล้อ'!M25</f>
        <v>#REF!</v>
      </c>
      <c r="O235" s="413"/>
      <c r="P235" s="50"/>
      <c r="Q235" s="403">
        <f>'ค่าขนส่ง 10 ล้อ'!O25</f>
        <v>97</v>
      </c>
      <c r="R235" s="404"/>
      <c r="S235" s="412" t="e">
        <f>'ค่าขนส่ง 10 ล้อ'!P25</f>
        <v>#REF!</v>
      </c>
      <c r="T235" s="413"/>
      <c r="U235" s="412" t="e">
        <f>'ค่าขนส่ง 10 ล้อ'!Q25</f>
        <v>#REF!</v>
      </c>
      <c r="V235" s="413"/>
    </row>
    <row r="236" spans="3:22">
      <c r="C236" s="403">
        <f>'ค่าขนส่ง 10 ล้อ'!G26</f>
        <v>18</v>
      </c>
      <c r="D236" s="404"/>
      <c r="E236" s="412" t="e">
        <f>'ค่าขนส่ง 10 ล้อ'!H26</f>
        <v>#REF!</v>
      </c>
      <c r="F236" s="413"/>
      <c r="G236" s="412" t="e">
        <f>'ค่าขนส่ง 10 ล้อ'!I26</f>
        <v>#REF!</v>
      </c>
      <c r="H236" s="413"/>
      <c r="J236" s="403">
        <f>'ค่าขนส่ง 10 ล้อ'!K26</f>
        <v>58</v>
      </c>
      <c r="K236" s="404"/>
      <c r="L236" s="412" t="e">
        <f>'ค่าขนส่ง 10 ล้อ'!L26</f>
        <v>#REF!</v>
      </c>
      <c r="M236" s="413"/>
      <c r="N236" s="412" t="e">
        <f>'ค่าขนส่ง 10 ล้อ'!M26</f>
        <v>#REF!</v>
      </c>
      <c r="O236" s="413"/>
      <c r="P236" s="50"/>
      <c r="Q236" s="403">
        <f>'ค่าขนส่ง 10 ล้อ'!O26</f>
        <v>98</v>
      </c>
      <c r="R236" s="404"/>
      <c r="S236" s="412" t="e">
        <f>'ค่าขนส่ง 10 ล้อ'!P26</f>
        <v>#REF!</v>
      </c>
      <c r="T236" s="413"/>
      <c r="U236" s="412" t="e">
        <f>'ค่าขนส่ง 10 ล้อ'!Q26</f>
        <v>#REF!</v>
      </c>
      <c r="V236" s="413"/>
    </row>
    <row r="237" spans="3:22">
      <c r="C237" s="403">
        <f>'ค่าขนส่ง 10 ล้อ'!G27</f>
        <v>19</v>
      </c>
      <c r="D237" s="404"/>
      <c r="E237" s="412" t="e">
        <f>'ค่าขนส่ง 10 ล้อ'!H27</f>
        <v>#REF!</v>
      </c>
      <c r="F237" s="413"/>
      <c r="G237" s="412" t="e">
        <f>'ค่าขนส่ง 10 ล้อ'!I27</f>
        <v>#REF!</v>
      </c>
      <c r="H237" s="413"/>
      <c r="J237" s="403">
        <f>'ค่าขนส่ง 10 ล้อ'!K27</f>
        <v>59</v>
      </c>
      <c r="K237" s="404"/>
      <c r="L237" s="412" t="e">
        <f>'ค่าขนส่ง 10 ล้อ'!L27</f>
        <v>#REF!</v>
      </c>
      <c r="M237" s="413"/>
      <c r="N237" s="412" t="e">
        <f>'ค่าขนส่ง 10 ล้อ'!M27</f>
        <v>#REF!</v>
      </c>
      <c r="O237" s="413"/>
      <c r="Q237" s="403">
        <f>'ค่าขนส่ง 10 ล้อ'!O27</f>
        <v>99</v>
      </c>
      <c r="R237" s="404"/>
      <c r="S237" s="412" t="e">
        <f>'ค่าขนส่ง 10 ล้อ'!P27</f>
        <v>#REF!</v>
      </c>
      <c r="T237" s="413"/>
      <c r="U237" s="412" t="e">
        <f>'ค่าขนส่ง 10 ล้อ'!Q27</f>
        <v>#REF!</v>
      </c>
      <c r="V237" s="413"/>
    </row>
    <row r="238" spans="3:22">
      <c r="C238" s="403">
        <f>'ค่าขนส่ง 10 ล้อ'!G28</f>
        <v>20</v>
      </c>
      <c r="D238" s="404"/>
      <c r="E238" s="412" t="e">
        <f>'ค่าขนส่ง 10 ล้อ'!H28</f>
        <v>#REF!</v>
      </c>
      <c r="F238" s="413"/>
      <c r="G238" s="412" t="e">
        <f>'ค่าขนส่ง 10 ล้อ'!I28</f>
        <v>#REF!</v>
      </c>
      <c r="H238" s="413"/>
      <c r="J238" s="403">
        <f>'ค่าขนส่ง 10 ล้อ'!K28</f>
        <v>60</v>
      </c>
      <c r="K238" s="404"/>
      <c r="L238" s="412" t="e">
        <f>'ค่าขนส่ง 10 ล้อ'!L28</f>
        <v>#REF!</v>
      </c>
      <c r="M238" s="413"/>
      <c r="N238" s="412" t="e">
        <f>'ค่าขนส่ง 10 ล้อ'!M28</f>
        <v>#REF!</v>
      </c>
      <c r="O238" s="413"/>
      <c r="Q238" s="403">
        <f>'ค่าขนส่ง 10 ล้อ'!O28</f>
        <v>100</v>
      </c>
      <c r="R238" s="404"/>
      <c r="S238" s="412" t="e">
        <f>'ค่าขนส่ง 10 ล้อ'!P28</f>
        <v>#REF!</v>
      </c>
      <c r="T238" s="413"/>
      <c r="U238" s="412" t="e">
        <f>'ค่าขนส่ง 10 ล้อ'!Q28</f>
        <v>#REF!</v>
      </c>
      <c r="V238" s="413"/>
    </row>
    <row r="239" spans="3:22">
      <c r="C239" s="403">
        <f>'ค่าขนส่ง 10 ล้อ'!G29</f>
        <v>21</v>
      </c>
      <c r="D239" s="404"/>
      <c r="E239" s="412" t="e">
        <f>'ค่าขนส่ง 10 ล้อ'!H29</f>
        <v>#REF!</v>
      </c>
      <c r="F239" s="413"/>
      <c r="G239" s="412" t="e">
        <f>'ค่าขนส่ง 10 ล้อ'!I29</f>
        <v>#REF!</v>
      </c>
      <c r="H239" s="413"/>
      <c r="J239" s="403">
        <f>'ค่าขนส่ง 10 ล้อ'!K29</f>
        <v>61</v>
      </c>
      <c r="K239" s="404"/>
      <c r="L239" s="412" t="e">
        <f>'ค่าขนส่ง 10 ล้อ'!L29</f>
        <v>#REF!</v>
      </c>
      <c r="M239" s="413"/>
      <c r="N239" s="412" t="e">
        <f>'ค่าขนส่ง 10 ล้อ'!M29</f>
        <v>#REF!</v>
      </c>
      <c r="O239" s="413"/>
      <c r="Q239" s="403">
        <f>'ค่าขนส่ง 10 ล้อ'!O29</f>
        <v>101</v>
      </c>
      <c r="R239" s="404"/>
      <c r="S239" s="412" t="e">
        <f>'ค่าขนส่ง 10 ล้อ'!P29</f>
        <v>#REF!</v>
      </c>
      <c r="T239" s="413"/>
      <c r="U239" s="412" t="e">
        <f>'ค่าขนส่ง 10 ล้อ'!Q29</f>
        <v>#REF!</v>
      </c>
      <c r="V239" s="413"/>
    </row>
    <row r="240" spans="3:22">
      <c r="C240" s="403">
        <f>'ค่าขนส่ง 10 ล้อ'!G30</f>
        <v>22</v>
      </c>
      <c r="D240" s="404"/>
      <c r="E240" s="412" t="e">
        <f>'ค่าขนส่ง 10 ล้อ'!H30</f>
        <v>#REF!</v>
      </c>
      <c r="F240" s="413"/>
      <c r="G240" s="412" t="e">
        <f>'ค่าขนส่ง 10 ล้อ'!I30</f>
        <v>#REF!</v>
      </c>
      <c r="H240" s="413"/>
      <c r="J240" s="403">
        <f>'ค่าขนส่ง 10 ล้อ'!K30</f>
        <v>62</v>
      </c>
      <c r="K240" s="404"/>
      <c r="L240" s="412" t="e">
        <f>'ค่าขนส่ง 10 ล้อ'!L30</f>
        <v>#REF!</v>
      </c>
      <c r="M240" s="413"/>
      <c r="N240" s="412" t="e">
        <f>'ค่าขนส่ง 10 ล้อ'!M30</f>
        <v>#REF!</v>
      </c>
      <c r="O240" s="413"/>
      <c r="Q240" s="403">
        <f>'ค่าขนส่ง 10 ล้อ'!O30</f>
        <v>102</v>
      </c>
      <c r="R240" s="404"/>
      <c r="S240" s="412" t="e">
        <f>'ค่าขนส่ง 10 ล้อ'!P30</f>
        <v>#REF!</v>
      </c>
      <c r="T240" s="413"/>
      <c r="U240" s="412" t="e">
        <f>'ค่าขนส่ง 10 ล้อ'!Q30</f>
        <v>#REF!</v>
      </c>
      <c r="V240" s="413"/>
    </row>
    <row r="241" spans="3:22">
      <c r="C241" s="403">
        <f>'ค่าขนส่ง 10 ล้อ'!G31</f>
        <v>23</v>
      </c>
      <c r="D241" s="404"/>
      <c r="E241" s="412" t="e">
        <f>'ค่าขนส่ง 10 ล้อ'!H31</f>
        <v>#REF!</v>
      </c>
      <c r="F241" s="413"/>
      <c r="G241" s="412" t="e">
        <f>'ค่าขนส่ง 10 ล้อ'!I31</f>
        <v>#REF!</v>
      </c>
      <c r="H241" s="413"/>
      <c r="J241" s="403">
        <f>'ค่าขนส่ง 10 ล้อ'!K31</f>
        <v>63</v>
      </c>
      <c r="K241" s="404"/>
      <c r="L241" s="412" t="e">
        <f>'ค่าขนส่ง 10 ล้อ'!L31</f>
        <v>#REF!</v>
      </c>
      <c r="M241" s="413"/>
      <c r="N241" s="412" t="e">
        <f>'ค่าขนส่ง 10 ล้อ'!M31</f>
        <v>#REF!</v>
      </c>
      <c r="O241" s="413"/>
      <c r="Q241" s="403">
        <f>'ค่าขนส่ง 10 ล้อ'!O31</f>
        <v>103</v>
      </c>
      <c r="R241" s="404"/>
      <c r="S241" s="412" t="e">
        <f>'ค่าขนส่ง 10 ล้อ'!P31</f>
        <v>#REF!</v>
      </c>
      <c r="T241" s="413"/>
      <c r="U241" s="412" t="e">
        <f>'ค่าขนส่ง 10 ล้อ'!Q31</f>
        <v>#REF!</v>
      </c>
      <c r="V241" s="413"/>
    </row>
    <row r="242" spans="3:22">
      <c r="C242" s="403">
        <f>'ค่าขนส่ง 10 ล้อ'!G32</f>
        <v>24</v>
      </c>
      <c r="D242" s="404"/>
      <c r="E242" s="412" t="e">
        <f>'ค่าขนส่ง 10 ล้อ'!H32</f>
        <v>#REF!</v>
      </c>
      <c r="F242" s="413"/>
      <c r="G242" s="412" t="e">
        <f>'ค่าขนส่ง 10 ล้อ'!I32</f>
        <v>#REF!</v>
      </c>
      <c r="H242" s="413"/>
      <c r="J242" s="403">
        <f>'ค่าขนส่ง 10 ล้อ'!K32</f>
        <v>64</v>
      </c>
      <c r="K242" s="404"/>
      <c r="L242" s="412" t="e">
        <f>'ค่าขนส่ง 10 ล้อ'!L32</f>
        <v>#REF!</v>
      </c>
      <c r="M242" s="413"/>
      <c r="N242" s="412" t="e">
        <f>'ค่าขนส่ง 10 ล้อ'!M32</f>
        <v>#REF!</v>
      </c>
      <c r="O242" s="413"/>
      <c r="Q242" s="403">
        <f>'ค่าขนส่ง 10 ล้อ'!O32</f>
        <v>104</v>
      </c>
      <c r="R242" s="404"/>
      <c r="S242" s="412" t="e">
        <f>'ค่าขนส่ง 10 ล้อ'!P32</f>
        <v>#REF!</v>
      </c>
      <c r="T242" s="413"/>
      <c r="U242" s="412" t="e">
        <f>'ค่าขนส่ง 10 ล้อ'!Q32</f>
        <v>#REF!</v>
      </c>
      <c r="V242" s="413"/>
    </row>
    <row r="243" spans="3:22">
      <c r="C243" s="403">
        <f>'ค่าขนส่ง 10 ล้อ'!G33</f>
        <v>25</v>
      </c>
      <c r="D243" s="404"/>
      <c r="E243" s="412" t="e">
        <f>'ค่าขนส่ง 10 ล้อ'!H33</f>
        <v>#REF!</v>
      </c>
      <c r="F243" s="413"/>
      <c r="G243" s="412" t="e">
        <f>'ค่าขนส่ง 10 ล้อ'!I33</f>
        <v>#REF!</v>
      </c>
      <c r="H243" s="413"/>
      <c r="J243" s="403">
        <f>'ค่าขนส่ง 10 ล้อ'!K33</f>
        <v>65</v>
      </c>
      <c r="K243" s="404"/>
      <c r="L243" s="412" t="e">
        <f>'ค่าขนส่ง 10 ล้อ'!L33</f>
        <v>#REF!</v>
      </c>
      <c r="M243" s="413"/>
      <c r="N243" s="412" t="e">
        <f>'ค่าขนส่ง 10 ล้อ'!M33</f>
        <v>#REF!</v>
      </c>
      <c r="O243" s="413"/>
      <c r="Q243" s="403">
        <f>'ค่าขนส่ง 10 ล้อ'!O33</f>
        <v>105</v>
      </c>
      <c r="R243" s="404"/>
      <c r="S243" s="412" t="e">
        <f>'ค่าขนส่ง 10 ล้อ'!P33</f>
        <v>#REF!</v>
      </c>
      <c r="T243" s="413"/>
      <c r="U243" s="412" t="e">
        <f>'ค่าขนส่ง 10 ล้อ'!Q33</f>
        <v>#REF!</v>
      </c>
      <c r="V243" s="413"/>
    </row>
    <row r="244" spans="3:22">
      <c r="C244" s="403">
        <f>'ค่าขนส่ง 10 ล้อ'!G34</f>
        <v>26</v>
      </c>
      <c r="D244" s="404"/>
      <c r="E244" s="412" t="e">
        <f>'ค่าขนส่ง 10 ล้อ'!H34</f>
        <v>#REF!</v>
      </c>
      <c r="F244" s="413"/>
      <c r="G244" s="412" t="e">
        <f>'ค่าขนส่ง 10 ล้อ'!I34</f>
        <v>#REF!</v>
      </c>
      <c r="H244" s="413"/>
      <c r="J244" s="403">
        <f>'ค่าขนส่ง 10 ล้อ'!K34</f>
        <v>66</v>
      </c>
      <c r="K244" s="404"/>
      <c r="L244" s="412" t="e">
        <f>'ค่าขนส่ง 10 ล้อ'!L34</f>
        <v>#REF!</v>
      </c>
      <c r="M244" s="413"/>
      <c r="N244" s="412" t="e">
        <f>'ค่าขนส่ง 10 ล้อ'!M34</f>
        <v>#REF!</v>
      </c>
      <c r="O244" s="413"/>
      <c r="Q244" s="403">
        <f>'ค่าขนส่ง 10 ล้อ'!O34</f>
        <v>106</v>
      </c>
      <c r="R244" s="404"/>
      <c r="S244" s="412" t="e">
        <f>'ค่าขนส่ง 10 ล้อ'!P34</f>
        <v>#REF!</v>
      </c>
      <c r="T244" s="413"/>
      <c r="U244" s="412" t="e">
        <f>'ค่าขนส่ง 10 ล้อ'!Q34</f>
        <v>#REF!</v>
      </c>
      <c r="V244" s="413"/>
    </row>
    <row r="245" spans="3:22">
      <c r="C245" s="403">
        <f>'ค่าขนส่ง 10 ล้อ'!G35</f>
        <v>27</v>
      </c>
      <c r="D245" s="404"/>
      <c r="E245" s="412" t="e">
        <f>'ค่าขนส่ง 10 ล้อ'!H35</f>
        <v>#REF!</v>
      </c>
      <c r="F245" s="413"/>
      <c r="G245" s="412" t="e">
        <f>'ค่าขนส่ง 10 ล้อ'!I35</f>
        <v>#REF!</v>
      </c>
      <c r="H245" s="413"/>
      <c r="J245" s="403">
        <f>'ค่าขนส่ง 10 ล้อ'!K35</f>
        <v>67</v>
      </c>
      <c r="K245" s="404"/>
      <c r="L245" s="412" t="e">
        <f>'ค่าขนส่ง 10 ล้อ'!L35</f>
        <v>#REF!</v>
      </c>
      <c r="M245" s="413"/>
      <c r="N245" s="412" t="e">
        <f>'ค่าขนส่ง 10 ล้อ'!M35</f>
        <v>#REF!</v>
      </c>
      <c r="O245" s="413"/>
      <c r="Q245" s="403">
        <f>'ค่าขนส่ง 10 ล้อ'!O35</f>
        <v>107</v>
      </c>
      <c r="R245" s="404"/>
      <c r="S245" s="412" t="e">
        <f>'ค่าขนส่ง 10 ล้อ'!P35</f>
        <v>#REF!</v>
      </c>
      <c r="T245" s="413"/>
      <c r="U245" s="412" t="e">
        <f>'ค่าขนส่ง 10 ล้อ'!Q35</f>
        <v>#REF!</v>
      </c>
      <c r="V245" s="413"/>
    </row>
    <row r="246" spans="3:22">
      <c r="C246" s="403">
        <f>'ค่าขนส่ง 10 ล้อ'!G36</f>
        <v>28</v>
      </c>
      <c r="D246" s="404"/>
      <c r="E246" s="412" t="e">
        <f>'ค่าขนส่ง 10 ล้อ'!H36</f>
        <v>#REF!</v>
      </c>
      <c r="F246" s="413"/>
      <c r="G246" s="412" t="e">
        <f>'ค่าขนส่ง 10 ล้อ'!I36</f>
        <v>#REF!</v>
      </c>
      <c r="H246" s="413"/>
      <c r="J246" s="403">
        <f>'ค่าขนส่ง 10 ล้อ'!K36</f>
        <v>68</v>
      </c>
      <c r="K246" s="404"/>
      <c r="L246" s="412" t="e">
        <f>'ค่าขนส่ง 10 ล้อ'!L36</f>
        <v>#REF!</v>
      </c>
      <c r="M246" s="413"/>
      <c r="N246" s="412" t="e">
        <f>'ค่าขนส่ง 10 ล้อ'!M36</f>
        <v>#REF!</v>
      </c>
      <c r="O246" s="413"/>
      <c r="Q246" s="403">
        <f>'ค่าขนส่ง 10 ล้อ'!O36</f>
        <v>108</v>
      </c>
      <c r="R246" s="404"/>
      <c r="S246" s="412" t="e">
        <f>'ค่าขนส่ง 10 ล้อ'!P36</f>
        <v>#REF!</v>
      </c>
      <c r="T246" s="413"/>
      <c r="U246" s="412" t="e">
        <f>'ค่าขนส่ง 10 ล้อ'!Q36</f>
        <v>#REF!</v>
      </c>
      <c r="V246" s="413"/>
    </row>
    <row r="247" spans="3:22">
      <c r="C247" s="403">
        <f>'ค่าขนส่ง 10 ล้อ'!G37</f>
        <v>29</v>
      </c>
      <c r="D247" s="404"/>
      <c r="E247" s="412" t="e">
        <f>'ค่าขนส่ง 10 ล้อ'!H37</f>
        <v>#REF!</v>
      </c>
      <c r="F247" s="413"/>
      <c r="G247" s="412" t="e">
        <f>'ค่าขนส่ง 10 ล้อ'!I37</f>
        <v>#REF!</v>
      </c>
      <c r="H247" s="413"/>
      <c r="J247" s="403">
        <f>'ค่าขนส่ง 10 ล้อ'!K37</f>
        <v>69</v>
      </c>
      <c r="K247" s="404"/>
      <c r="L247" s="412" t="e">
        <f>'ค่าขนส่ง 10 ล้อ'!L37</f>
        <v>#REF!</v>
      </c>
      <c r="M247" s="413"/>
      <c r="N247" s="412" t="e">
        <f>'ค่าขนส่ง 10 ล้อ'!M37</f>
        <v>#REF!</v>
      </c>
      <c r="O247" s="413"/>
      <c r="Q247" s="403">
        <f>'ค่าขนส่ง 10 ล้อ'!O37</f>
        <v>109</v>
      </c>
      <c r="R247" s="404"/>
      <c r="S247" s="412" t="e">
        <f>'ค่าขนส่ง 10 ล้อ'!P37</f>
        <v>#REF!</v>
      </c>
      <c r="T247" s="413"/>
      <c r="U247" s="412" t="e">
        <f>'ค่าขนส่ง 10 ล้อ'!Q37</f>
        <v>#REF!</v>
      </c>
      <c r="V247" s="413"/>
    </row>
    <row r="248" spans="3:22">
      <c r="C248" s="403">
        <f>'ค่าขนส่ง 10 ล้อ'!G38</f>
        <v>30</v>
      </c>
      <c r="D248" s="404"/>
      <c r="E248" s="412" t="e">
        <f>'ค่าขนส่ง 10 ล้อ'!H38</f>
        <v>#REF!</v>
      </c>
      <c r="F248" s="413"/>
      <c r="G248" s="412" t="e">
        <f>'ค่าขนส่ง 10 ล้อ'!I38</f>
        <v>#REF!</v>
      </c>
      <c r="H248" s="413"/>
      <c r="J248" s="403">
        <f>'ค่าขนส่ง 10 ล้อ'!K38</f>
        <v>70</v>
      </c>
      <c r="K248" s="404"/>
      <c r="L248" s="412" t="e">
        <f>'ค่าขนส่ง 10 ล้อ'!L38</f>
        <v>#REF!</v>
      </c>
      <c r="M248" s="413"/>
      <c r="N248" s="412" t="e">
        <f>'ค่าขนส่ง 10 ล้อ'!M38</f>
        <v>#REF!</v>
      </c>
      <c r="O248" s="413"/>
      <c r="Q248" s="403">
        <f>'ค่าขนส่ง 10 ล้อ'!O38</f>
        <v>110</v>
      </c>
      <c r="R248" s="404"/>
      <c r="S248" s="412" t="e">
        <f>'ค่าขนส่ง 10 ล้อ'!P38</f>
        <v>#REF!</v>
      </c>
      <c r="T248" s="413"/>
      <c r="U248" s="412" t="e">
        <f>'ค่าขนส่ง 10 ล้อ'!Q38</f>
        <v>#REF!</v>
      </c>
      <c r="V248" s="413"/>
    </row>
    <row r="249" spans="3:22">
      <c r="C249" s="403">
        <f>'ค่าขนส่ง 10 ล้อ'!G39</f>
        <v>31</v>
      </c>
      <c r="D249" s="404"/>
      <c r="E249" s="412" t="e">
        <f>'ค่าขนส่ง 10 ล้อ'!H39</f>
        <v>#REF!</v>
      </c>
      <c r="F249" s="413"/>
      <c r="G249" s="412" t="e">
        <f>'ค่าขนส่ง 10 ล้อ'!I39</f>
        <v>#REF!</v>
      </c>
      <c r="H249" s="413"/>
      <c r="J249" s="403">
        <f>'ค่าขนส่ง 10 ล้อ'!K39</f>
        <v>71</v>
      </c>
      <c r="K249" s="404"/>
      <c r="L249" s="412" t="e">
        <f>'ค่าขนส่ง 10 ล้อ'!L39</f>
        <v>#REF!</v>
      </c>
      <c r="M249" s="413"/>
      <c r="N249" s="412" t="e">
        <f>'ค่าขนส่ง 10 ล้อ'!M39</f>
        <v>#REF!</v>
      </c>
      <c r="O249" s="413"/>
      <c r="Q249" s="403">
        <f>'ค่าขนส่ง 10 ล้อ'!O39</f>
        <v>111</v>
      </c>
      <c r="R249" s="404"/>
      <c r="S249" s="412" t="e">
        <f>'ค่าขนส่ง 10 ล้อ'!P39</f>
        <v>#REF!</v>
      </c>
      <c r="T249" s="413"/>
      <c r="U249" s="412" t="e">
        <f>'ค่าขนส่ง 10 ล้อ'!Q39</f>
        <v>#REF!</v>
      </c>
      <c r="V249" s="413"/>
    </row>
    <row r="250" spans="3:22">
      <c r="C250" s="403">
        <f>'ค่าขนส่ง 10 ล้อ'!G40</f>
        <v>32</v>
      </c>
      <c r="D250" s="404"/>
      <c r="E250" s="412" t="e">
        <f>'ค่าขนส่ง 10 ล้อ'!H40</f>
        <v>#REF!</v>
      </c>
      <c r="F250" s="413"/>
      <c r="G250" s="412" t="e">
        <f>'ค่าขนส่ง 10 ล้อ'!I40</f>
        <v>#REF!</v>
      </c>
      <c r="H250" s="413"/>
      <c r="J250" s="403">
        <f>'ค่าขนส่ง 10 ล้อ'!K40</f>
        <v>72</v>
      </c>
      <c r="K250" s="404"/>
      <c r="L250" s="412" t="e">
        <f>'ค่าขนส่ง 10 ล้อ'!L40</f>
        <v>#REF!</v>
      </c>
      <c r="M250" s="413"/>
      <c r="N250" s="412" t="e">
        <f>'ค่าขนส่ง 10 ล้อ'!M40</f>
        <v>#REF!</v>
      </c>
      <c r="O250" s="413"/>
      <c r="Q250" s="403">
        <f>'ค่าขนส่ง 10 ล้อ'!O40</f>
        <v>112</v>
      </c>
      <c r="R250" s="404"/>
      <c r="S250" s="412" t="e">
        <f>'ค่าขนส่ง 10 ล้อ'!P40</f>
        <v>#REF!</v>
      </c>
      <c r="T250" s="413"/>
      <c r="U250" s="412" t="e">
        <f>'ค่าขนส่ง 10 ล้อ'!Q40</f>
        <v>#REF!</v>
      </c>
      <c r="V250" s="413"/>
    </row>
    <row r="251" spans="3:22">
      <c r="C251" s="403">
        <f>'ค่าขนส่ง 10 ล้อ'!G41</f>
        <v>33</v>
      </c>
      <c r="D251" s="404"/>
      <c r="E251" s="412" t="e">
        <f>'ค่าขนส่ง 10 ล้อ'!H41</f>
        <v>#REF!</v>
      </c>
      <c r="F251" s="413"/>
      <c r="G251" s="412" t="e">
        <f>'ค่าขนส่ง 10 ล้อ'!I41</f>
        <v>#REF!</v>
      </c>
      <c r="H251" s="413"/>
      <c r="J251" s="403">
        <f>'ค่าขนส่ง 10 ล้อ'!K41</f>
        <v>73</v>
      </c>
      <c r="K251" s="404"/>
      <c r="L251" s="412" t="e">
        <f>'ค่าขนส่ง 10 ล้อ'!L41</f>
        <v>#REF!</v>
      </c>
      <c r="M251" s="413"/>
      <c r="N251" s="412" t="e">
        <f>'ค่าขนส่ง 10 ล้อ'!M41</f>
        <v>#REF!</v>
      </c>
      <c r="O251" s="413"/>
      <c r="Q251" s="403">
        <f>'ค่าขนส่ง 10 ล้อ'!O41</f>
        <v>113</v>
      </c>
      <c r="R251" s="404"/>
      <c r="S251" s="412" t="e">
        <f>'ค่าขนส่ง 10 ล้อ'!P41</f>
        <v>#REF!</v>
      </c>
      <c r="T251" s="413"/>
      <c r="U251" s="412" t="e">
        <f>'ค่าขนส่ง 10 ล้อ'!Q41</f>
        <v>#REF!</v>
      </c>
      <c r="V251" s="413"/>
    </row>
    <row r="252" spans="3:22">
      <c r="C252" s="403">
        <f>'ค่าขนส่ง 10 ล้อ'!G42</f>
        <v>34</v>
      </c>
      <c r="D252" s="404"/>
      <c r="E252" s="412" t="e">
        <f>'ค่าขนส่ง 10 ล้อ'!H42</f>
        <v>#REF!</v>
      </c>
      <c r="F252" s="413"/>
      <c r="G252" s="412" t="e">
        <f>'ค่าขนส่ง 10 ล้อ'!I42</f>
        <v>#REF!</v>
      </c>
      <c r="H252" s="413"/>
      <c r="J252" s="403">
        <f>'ค่าขนส่ง 10 ล้อ'!K42</f>
        <v>74</v>
      </c>
      <c r="K252" s="404"/>
      <c r="L252" s="412" t="e">
        <f>'ค่าขนส่ง 10 ล้อ'!L42</f>
        <v>#REF!</v>
      </c>
      <c r="M252" s="413"/>
      <c r="N252" s="412" t="e">
        <f>'ค่าขนส่ง 10 ล้อ'!M42</f>
        <v>#REF!</v>
      </c>
      <c r="O252" s="413"/>
      <c r="Q252" s="403">
        <f>'ค่าขนส่ง 10 ล้อ'!O42</f>
        <v>114</v>
      </c>
      <c r="R252" s="404"/>
      <c r="S252" s="412" t="e">
        <f>'ค่าขนส่ง 10 ล้อ'!P42</f>
        <v>#REF!</v>
      </c>
      <c r="T252" s="413"/>
      <c r="U252" s="412" t="e">
        <f>'ค่าขนส่ง 10 ล้อ'!Q42</f>
        <v>#REF!</v>
      </c>
      <c r="V252" s="413"/>
    </row>
    <row r="253" spans="3:22">
      <c r="C253" s="403">
        <f>'ค่าขนส่ง 10 ล้อ'!G43</f>
        <v>35</v>
      </c>
      <c r="D253" s="404"/>
      <c r="E253" s="412" t="e">
        <f>'ค่าขนส่ง 10 ล้อ'!H43</f>
        <v>#REF!</v>
      </c>
      <c r="F253" s="413"/>
      <c r="G253" s="412" t="e">
        <f>'ค่าขนส่ง 10 ล้อ'!I43</f>
        <v>#REF!</v>
      </c>
      <c r="H253" s="413"/>
      <c r="J253" s="403">
        <f>'ค่าขนส่ง 10 ล้อ'!K43</f>
        <v>75</v>
      </c>
      <c r="K253" s="404"/>
      <c r="L253" s="412" t="e">
        <f>'ค่าขนส่ง 10 ล้อ'!L43</f>
        <v>#REF!</v>
      </c>
      <c r="M253" s="413"/>
      <c r="N253" s="412" t="e">
        <f>'ค่าขนส่ง 10 ล้อ'!M43</f>
        <v>#REF!</v>
      </c>
      <c r="O253" s="413"/>
      <c r="Q253" s="403">
        <f>'ค่าขนส่ง 10 ล้อ'!O43</f>
        <v>115</v>
      </c>
      <c r="R253" s="404"/>
      <c r="S253" s="412" t="e">
        <f>'ค่าขนส่ง 10 ล้อ'!P43</f>
        <v>#REF!</v>
      </c>
      <c r="T253" s="413"/>
      <c r="U253" s="412" t="e">
        <f>'ค่าขนส่ง 10 ล้อ'!Q43</f>
        <v>#REF!</v>
      </c>
      <c r="V253" s="413"/>
    </row>
    <row r="254" spans="3:22">
      <c r="C254" s="403">
        <f>'ค่าขนส่ง 10 ล้อ'!G44</f>
        <v>36</v>
      </c>
      <c r="D254" s="404"/>
      <c r="E254" s="412" t="e">
        <f>'ค่าขนส่ง 10 ล้อ'!H44</f>
        <v>#REF!</v>
      </c>
      <c r="F254" s="413"/>
      <c r="G254" s="412" t="e">
        <f>'ค่าขนส่ง 10 ล้อ'!I44</f>
        <v>#REF!</v>
      </c>
      <c r="H254" s="413"/>
      <c r="J254" s="403">
        <f>'ค่าขนส่ง 10 ล้อ'!K44</f>
        <v>76</v>
      </c>
      <c r="K254" s="404"/>
      <c r="L254" s="412" t="e">
        <f>'ค่าขนส่ง 10 ล้อ'!L44</f>
        <v>#REF!</v>
      </c>
      <c r="M254" s="413"/>
      <c r="N254" s="412" t="e">
        <f>'ค่าขนส่ง 10 ล้อ'!M44</f>
        <v>#REF!</v>
      </c>
      <c r="O254" s="413"/>
      <c r="Q254" s="403">
        <f>'ค่าขนส่ง 10 ล้อ'!O44</f>
        <v>116</v>
      </c>
      <c r="R254" s="404"/>
      <c r="S254" s="412" t="e">
        <f>'ค่าขนส่ง 10 ล้อ'!P44</f>
        <v>#REF!</v>
      </c>
      <c r="T254" s="413"/>
      <c r="U254" s="412" t="e">
        <f>'ค่าขนส่ง 10 ล้อ'!Q44</f>
        <v>#REF!</v>
      </c>
      <c r="V254" s="413"/>
    </row>
    <row r="255" spans="3:22">
      <c r="C255" s="403">
        <f>'ค่าขนส่ง 10 ล้อ'!G45</f>
        <v>37</v>
      </c>
      <c r="D255" s="404"/>
      <c r="E255" s="412" t="e">
        <f>'ค่าขนส่ง 10 ล้อ'!H45</f>
        <v>#REF!</v>
      </c>
      <c r="F255" s="413"/>
      <c r="G255" s="412" t="e">
        <f>'ค่าขนส่ง 10 ล้อ'!I45</f>
        <v>#REF!</v>
      </c>
      <c r="H255" s="413"/>
      <c r="J255" s="403">
        <f>'ค่าขนส่ง 10 ล้อ'!K45</f>
        <v>77</v>
      </c>
      <c r="K255" s="404"/>
      <c r="L255" s="412" t="e">
        <f>'ค่าขนส่ง 10 ล้อ'!L45</f>
        <v>#REF!</v>
      </c>
      <c r="M255" s="413"/>
      <c r="N255" s="412" t="e">
        <f>'ค่าขนส่ง 10 ล้อ'!M45</f>
        <v>#REF!</v>
      </c>
      <c r="O255" s="413"/>
      <c r="Q255" s="403">
        <f>'ค่าขนส่ง 10 ล้อ'!O45</f>
        <v>117</v>
      </c>
      <c r="R255" s="404"/>
      <c r="S255" s="412" t="e">
        <f>'ค่าขนส่ง 10 ล้อ'!P45</f>
        <v>#REF!</v>
      </c>
      <c r="T255" s="413"/>
      <c r="U255" s="412" t="e">
        <f>'ค่าขนส่ง 10 ล้อ'!Q45</f>
        <v>#REF!</v>
      </c>
      <c r="V255" s="413"/>
    </row>
    <row r="256" spans="3:22">
      <c r="C256" s="403">
        <f>'ค่าขนส่ง 10 ล้อ'!G46</f>
        <v>38</v>
      </c>
      <c r="D256" s="404"/>
      <c r="E256" s="412" t="e">
        <f>'ค่าขนส่ง 10 ล้อ'!H46</f>
        <v>#REF!</v>
      </c>
      <c r="F256" s="413"/>
      <c r="G256" s="412" t="e">
        <f>'ค่าขนส่ง 10 ล้อ'!I46</f>
        <v>#REF!</v>
      </c>
      <c r="H256" s="413"/>
      <c r="J256" s="403">
        <f>'ค่าขนส่ง 10 ล้อ'!K46</f>
        <v>78</v>
      </c>
      <c r="K256" s="404"/>
      <c r="L256" s="412" t="e">
        <f>'ค่าขนส่ง 10 ล้อ'!L46</f>
        <v>#REF!</v>
      </c>
      <c r="M256" s="413"/>
      <c r="N256" s="412" t="e">
        <f>'ค่าขนส่ง 10 ล้อ'!M46</f>
        <v>#REF!</v>
      </c>
      <c r="O256" s="413"/>
      <c r="Q256" s="403">
        <f>'ค่าขนส่ง 10 ล้อ'!O46</f>
        <v>118</v>
      </c>
      <c r="R256" s="404"/>
      <c r="S256" s="412" t="e">
        <f>'ค่าขนส่ง 10 ล้อ'!P46</f>
        <v>#REF!</v>
      </c>
      <c r="T256" s="413"/>
      <c r="U256" s="412" t="e">
        <f>'ค่าขนส่ง 10 ล้อ'!Q46</f>
        <v>#REF!</v>
      </c>
      <c r="V256" s="413"/>
    </row>
    <row r="257" spans="3:22">
      <c r="C257" s="403">
        <f>'ค่าขนส่ง 10 ล้อ'!G47</f>
        <v>39</v>
      </c>
      <c r="D257" s="404"/>
      <c r="E257" s="412" t="e">
        <f>'ค่าขนส่ง 10 ล้อ'!H47</f>
        <v>#REF!</v>
      </c>
      <c r="F257" s="413"/>
      <c r="G257" s="412" t="e">
        <f>'ค่าขนส่ง 10 ล้อ'!I47</f>
        <v>#REF!</v>
      </c>
      <c r="H257" s="413"/>
      <c r="J257" s="403">
        <f>'ค่าขนส่ง 10 ล้อ'!K47</f>
        <v>79</v>
      </c>
      <c r="K257" s="404"/>
      <c r="L257" s="412" t="e">
        <f>'ค่าขนส่ง 10 ล้อ'!L47</f>
        <v>#REF!</v>
      </c>
      <c r="M257" s="413"/>
      <c r="N257" s="412" t="e">
        <f>'ค่าขนส่ง 10 ล้อ'!M47</f>
        <v>#REF!</v>
      </c>
      <c r="O257" s="413"/>
      <c r="Q257" s="403">
        <f>'ค่าขนส่ง 10 ล้อ'!O47</f>
        <v>119</v>
      </c>
      <c r="R257" s="404"/>
      <c r="S257" s="412" t="e">
        <f>'ค่าขนส่ง 10 ล้อ'!P47</f>
        <v>#REF!</v>
      </c>
      <c r="T257" s="413"/>
      <c r="U257" s="412" t="e">
        <f>'ค่าขนส่ง 10 ล้อ'!Q47</f>
        <v>#REF!</v>
      </c>
      <c r="V257" s="413"/>
    </row>
    <row r="258" spans="3:22">
      <c r="C258" s="410">
        <f>'ค่าขนส่ง 10 ล้อ'!G48</f>
        <v>40</v>
      </c>
      <c r="D258" s="411"/>
      <c r="E258" s="416" t="e">
        <f>'ค่าขนส่ง 10 ล้อ'!H48</f>
        <v>#REF!</v>
      </c>
      <c r="F258" s="417"/>
      <c r="G258" s="416" t="e">
        <f>'ค่าขนส่ง 10 ล้อ'!I48</f>
        <v>#REF!</v>
      </c>
      <c r="H258" s="417"/>
      <c r="J258" s="410">
        <f>'ค่าขนส่ง 10 ล้อ'!K48</f>
        <v>80</v>
      </c>
      <c r="K258" s="411"/>
      <c r="L258" s="416" t="e">
        <f>'ค่าขนส่ง 10 ล้อ'!L48</f>
        <v>#REF!</v>
      </c>
      <c r="M258" s="417"/>
      <c r="N258" s="416" t="e">
        <f>'ค่าขนส่ง 10 ล้อ'!M48</f>
        <v>#REF!</v>
      </c>
      <c r="O258" s="417"/>
      <c r="Q258" s="410">
        <f>'ค่าขนส่ง 10 ล้อ'!O48</f>
        <v>120</v>
      </c>
      <c r="R258" s="411"/>
      <c r="S258" s="416" t="e">
        <f>'ค่าขนส่ง 10 ล้อ'!P48</f>
        <v>#REF!</v>
      </c>
      <c r="T258" s="417"/>
      <c r="U258" s="416" t="e">
        <f>'ค่าขนส่ง 10 ล้อ'!Q48</f>
        <v>#REF!</v>
      </c>
      <c r="V258" s="417"/>
    </row>
    <row r="266" spans="3:22">
      <c r="C266" s="407" t="s">
        <v>154</v>
      </c>
      <c r="D266" s="407"/>
      <c r="E266" s="407"/>
      <c r="F266" s="407"/>
      <c r="G266" s="407"/>
      <c r="H266" s="407"/>
      <c r="I266" s="407"/>
      <c r="J266" s="407"/>
      <c r="K266" s="407"/>
      <c r="L266" s="407"/>
      <c r="M266" s="407"/>
      <c r="N266" s="407"/>
      <c r="O266" s="407"/>
      <c r="P266" s="407"/>
      <c r="Q266" s="407"/>
      <c r="R266" s="407"/>
      <c r="S266" s="407"/>
      <c r="T266" s="407"/>
      <c r="U266" s="407"/>
      <c r="V266" s="407"/>
    </row>
    <row r="267" spans="3:22">
      <c r="C267" s="407" t="s">
        <v>149</v>
      </c>
      <c r="D267" s="407"/>
      <c r="E267" s="407"/>
      <c r="F267" s="407"/>
      <c r="G267" s="407"/>
      <c r="H267" s="407"/>
      <c r="I267" s="407"/>
      <c r="J267" s="407"/>
      <c r="K267" s="407"/>
      <c r="L267" s="407"/>
      <c r="M267" s="407"/>
      <c r="N267" s="407"/>
      <c r="O267" s="407"/>
      <c r="P267" s="407"/>
      <c r="Q267" s="407"/>
      <c r="R267" s="407"/>
      <c r="S267" s="407"/>
      <c r="T267" s="407"/>
      <c r="U267" s="407"/>
      <c r="V267" s="407"/>
    </row>
    <row r="268" spans="3:22">
      <c r="C268" s="419" t="e">
        <f>"ราคาน้ำมันเชื้อเพลิงโซล่า ที่ อำเภอเมือง "&amp;TEXT(($AC$1-0.5),"#,##0.00")&amp;" - "&amp;($AC$1+0.49)&amp;" บาท / ลิตร"</f>
        <v>#REF!</v>
      </c>
      <c r="D268" s="419"/>
      <c r="E268" s="419"/>
      <c r="F268" s="419"/>
      <c r="G268" s="419"/>
      <c r="H268" s="419"/>
      <c r="I268" s="419"/>
      <c r="J268" s="419"/>
      <c r="K268" s="419"/>
      <c r="L268" s="419"/>
      <c r="M268" s="419"/>
      <c r="N268" s="419"/>
      <c r="O268" s="419"/>
      <c r="P268" s="419"/>
      <c r="Q268" s="419"/>
      <c r="R268" s="419"/>
      <c r="S268" s="419"/>
      <c r="T268" s="419"/>
      <c r="U268" s="419"/>
      <c r="V268" s="419"/>
    </row>
    <row r="269" spans="3:22">
      <c r="C269" s="401" t="s">
        <v>144</v>
      </c>
      <c r="D269" s="402"/>
      <c r="E269" s="401" t="s">
        <v>145</v>
      </c>
      <c r="F269" s="402"/>
      <c r="G269" s="401" t="s">
        <v>145</v>
      </c>
      <c r="H269" s="402"/>
      <c r="J269" s="401" t="s">
        <v>144</v>
      </c>
      <c r="K269" s="402"/>
      <c r="L269" s="401" t="s">
        <v>145</v>
      </c>
      <c r="M269" s="402"/>
      <c r="N269" s="401" t="s">
        <v>145</v>
      </c>
      <c r="O269" s="402"/>
      <c r="P269" s="50"/>
      <c r="Q269" s="401" t="s">
        <v>144</v>
      </c>
      <c r="R269" s="402"/>
      <c r="S269" s="401" t="s">
        <v>145</v>
      </c>
      <c r="T269" s="402"/>
      <c r="U269" s="401" t="s">
        <v>145</v>
      </c>
      <c r="V269" s="402"/>
    </row>
    <row r="270" spans="3:22">
      <c r="C270" s="403" t="s">
        <v>14</v>
      </c>
      <c r="D270" s="404"/>
      <c r="E270" s="405"/>
      <c r="F270" s="406"/>
      <c r="G270" s="405"/>
      <c r="H270" s="406"/>
      <c r="J270" s="403" t="s">
        <v>14</v>
      </c>
      <c r="K270" s="404"/>
      <c r="L270" s="405"/>
      <c r="M270" s="406"/>
      <c r="N270" s="405"/>
      <c r="O270" s="406"/>
      <c r="P270" s="44"/>
      <c r="Q270" s="403" t="s">
        <v>14</v>
      </c>
      <c r="R270" s="404"/>
      <c r="S270" s="405"/>
      <c r="T270" s="406"/>
      <c r="U270" s="405"/>
      <c r="V270" s="406"/>
    </row>
    <row r="271" spans="3:22">
      <c r="C271" s="410" t="s">
        <v>31</v>
      </c>
      <c r="D271" s="411"/>
      <c r="E271" s="410" t="s">
        <v>147</v>
      </c>
      <c r="F271" s="411"/>
      <c r="G271" s="410" t="s">
        <v>148</v>
      </c>
      <c r="H271" s="411"/>
      <c r="J271" s="410" t="s">
        <v>31</v>
      </c>
      <c r="K271" s="411"/>
      <c r="L271" s="410" t="s">
        <v>147</v>
      </c>
      <c r="M271" s="411"/>
      <c r="N271" s="410" t="s">
        <v>148</v>
      </c>
      <c r="O271" s="411"/>
      <c r="P271" s="50"/>
      <c r="Q271" s="410" t="s">
        <v>31</v>
      </c>
      <c r="R271" s="411"/>
      <c r="S271" s="410" t="s">
        <v>147</v>
      </c>
      <c r="T271" s="411"/>
      <c r="U271" s="410" t="s">
        <v>148</v>
      </c>
      <c r="V271" s="411"/>
    </row>
    <row r="272" spans="3:22">
      <c r="C272" s="401">
        <f>'ค่าขนส่ง 10 ล้อ'!R9</f>
        <v>121</v>
      </c>
      <c r="D272" s="402"/>
      <c r="E272" s="414" t="e">
        <f>'ค่าขนส่ง 10 ล้อ'!S9</f>
        <v>#REF!</v>
      </c>
      <c r="F272" s="415"/>
      <c r="G272" s="414" t="e">
        <f>'ค่าขนส่ง 10 ล้อ'!T9</f>
        <v>#REF!</v>
      </c>
      <c r="H272" s="415"/>
      <c r="J272" s="401">
        <f>'ค่าขนส่ง 10 ล้อ'!V9</f>
        <v>148</v>
      </c>
      <c r="K272" s="402"/>
      <c r="L272" s="414" t="e">
        <f>'ค่าขนส่ง 10 ล้อ'!W9</f>
        <v>#REF!</v>
      </c>
      <c r="M272" s="415"/>
      <c r="N272" s="414" t="e">
        <f>'ค่าขนส่ง 10 ล้อ'!X9</f>
        <v>#REF!</v>
      </c>
      <c r="O272" s="415"/>
      <c r="P272" s="50"/>
      <c r="Q272" s="401">
        <f>'ค่าขนส่ง 10 ล้อ'!Z9</f>
        <v>175</v>
      </c>
      <c r="R272" s="402"/>
      <c r="S272" s="414" t="e">
        <f>'ค่าขนส่ง 10 ล้อ'!AA9</f>
        <v>#REF!</v>
      </c>
      <c r="T272" s="415"/>
      <c r="U272" s="414" t="e">
        <f>'ค่าขนส่ง 10 ล้อ'!AB9</f>
        <v>#REF!</v>
      </c>
      <c r="V272" s="415"/>
    </row>
    <row r="273" spans="3:22">
      <c r="C273" s="403">
        <f>'ค่าขนส่ง 10 ล้อ'!R10</f>
        <v>122</v>
      </c>
      <c r="D273" s="404"/>
      <c r="E273" s="412" t="e">
        <f>'ค่าขนส่ง 10 ล้อ'!S10</f>
        <v>#REF!</v>
      </c>
      <c r="F273" s="413"/>
      <c r="G273" s="412" t="e">
        <f>'ค่าขนส่ง 10 ล้อ'!T10</f>
        <v>#REF!</v>
      </c>
      <c r="H273" s="413"/>
      <c r="J273" s="403">
        <f>'ค่าขนส่ง 10 ล้อ'!V10</f>
        <v>149</v>
      </c>
      <c r="K273" s="404"/>
      <c r="L273" s="412" t="e">
        <f>'ค่าขนส่ง 10 ล้อ'!W10</f>
        <v>#REF!</v>
      </c>
      <c r="M273" s="413"/>
      <c r="N273" s="412" t="e">
        <f>'ค่าขนส่ง 10 ล้อ'!X10</f>
        <v>#REF!</v>
      </c>
      <c r="O273" s="413"/>
      <c r="P273" s="50"/>
      <c r="Q273" s="403">
        <f>'ค่าขนส่ง 10 ล้อ'!Z10</f>
        <v>176</v>
      </c>
      <c r="R273" s="404"/>
      <c r="S273" s="412" t="e">
        <f>'ค่าขนส่ง 10 ล้อ'!AA10</f>
        <v>#REF!</v>
      </c>
      <c r="T273" s="413"/>
      <c r="U273" s="412" t="e">
        <f>'ค่าขนส่ง 10 ล้อ'!AB10</f>
        <v>#REF!</v>
      </c>
      <c r="V273" s="413"/>
    </row>
    <row r="274" spans="3:22">
      <c r="C274" s="403">
        <f>'ค่าขนส่ง 10 ล้อ'!R11</f>
        <v>123</v>
      </c>
      <c r="D274" s="404"/>
      <c r="E274" s="412" t="e">
        <f>'ค่าขนส่ง 10 ล้อ'!S11</f>
        <v>#REF!</v>
      </c>
      <c r="F274" s="413"/>
      <c r="G274" s="412" t="e">
        <f>'ค่าขนส่ง 10 ล้อ'!T11</f>
        <v>#REF!</v>
      </c>
      <c r="H274" s="413"/>
      <c r="J274" s="403">
        <f>'ค่าขนส่ง 10 ล้อ'!V11</f>
        <v>150</v>
      </c>
      <c r="K274" s="404"/>
      <c r="L274" s="412" t="e">
        <f>'ค่าขนส่ง 10 ล้อ'!W11</f>
        <v>#REF!</v>
      </c>
      <c r="M274" s="413"/>
      <c r="N274" s="412" t="e">
        <f>'ค่าขนส่ง 10 ล้อ'!X11</f>
        <v>#REF!</v>
      </c>
      <c r="O274" s="413"/>
      <c r="P274" s="50"/>
      <c r="Q274" s="403">
        <f>'ค่าขนส่ง 10 ล้อ'!Z11</f>
        <v>177</v>
      </c>
      <c r="R274" s="404"/>
      <c r="S274" s="412" t="e">
        <f>'ค่าขนส่ง 10 ล้อ'!AA11</f>
        <v>#REF!</v>
      </c>
      <c r="T274" s="413"/>
      <c r="U274" s="412" t="e">
        <f>'ค่าขนส่ง 10 ล้อ'!AB11</f>
        <v>#REF!</v>
      </c>
      <c r="V274" s="413"/>
    </row>
    <row r="275" spans="3:22">
      <c r="C275" s="403">
        <f>'ค่าขนส่ง 10 ล้อ'!R12</f>
        <v>124</v>
      </c>
      <c r="D275" s="404"/>
      <c r="E275" s="412" t="e">
        <f>'ค่าขนส่ง 10 ล้อ'!S12</f>
        <v>#REF!</v>
      </c>
      <c r="F275" s="413"/>
      <c r="G275" s="412" t="e">
        <f>'ค่าขนส่ง 10 ล้อ'!T12</f>
        <v>#REF!</v>
      </c>
      <c r="H275" s="413"/>
      <c r="J275" s="403">
        <f>'ค่าขนส่ง 10 ล้อ'!V12</f>
        <v>151</v>
      </c>
      <c r="K275" s="404"/>
      <c r="L275" s="412" t="e">
        <f>'ค่าขนส่ง 10 ล้อ'!W12</f>
        <v>#REF!</v>
      </c>
      <c r="M275" s="413"/>
      <c r="N275" s="412" t="e">
        <f>'ค่าขนส่ง 10 ล้อ'!X12</f>
        <v>#REF!</v>
      </c>
      <c r="O275" s="413"/>
      <c r="P275" s="50"/>
      <c r="Q275" s="403">
        <f>'ค่าขนส่ง 10 ล้อ'!Z12</f>
        <v>178</v>
      </c>
      <c r="R275" s="404"/>
      <c r="S275" s="412" t="e">
        <f>'ค่าขนส่ง 10 ล้อ'!AA12</f>
        <v>#REF!</v>
      </c>
      <c r="T275" s="413"/>
      <c r="U275" s="412" t="e">
        <f>'ค่าขนส่ง 10 ล้อ'!AB12</f>
        <v>#REF!</v>
      </c>
      <c r="V275" s="413"/>
    </row>
    <row r="276" spans="3:22">
      <c r="C276" s="403">
        <f>'ค่าขนส่ง 10 ล้อ'!R13</f>
        <v>125</v>
      </c>
      <c r="D276" s="404"/>
      <c r="E276" s="412" t="e">
        <f>'ค่าขนส่ง 10 ล้อ'!S13</f>
        <v>#REF!</v>
      </c>
      <c r="F276" s="413"/>
      <c r="G276" s="412" t="e">
        <f>'ค่าขนส่ง 10 ล้อ'!T13</f>
        <v>#REF!</v>
      </c>
      <c r="H276" s="413"/>
      <c r="J276" s="403">
        <f>'ค่าขนส่ง 10 ล้อ'!V13</f>
        <v>152</v>
      </c>
      <c r="K276" s="404"/>
      <c r="L276" s="412" t="e">
        <f>'ค่าขนส่ง 10 ล้อ'!W13</f>
        <v>#REF!</v>
      </c>
      <c r="M276" s="413"/>
      <c r="N276" s="412" t="e">
        <f>'ค่าขนส่ง 10 ล้อ'!X13</f>
        <v>#REF!</v>
      </c>
      <c r="O276" s="413"/>
      <c r="P276" s="50"/>
      <c r="Q276" s="403">
        <f>'ค่าขนส่ง 10 ล้อ'!Z13</f>
        <v>179</v>
      </c>
      <c r="R276" s="404"/>
      <c r="S276" s="412" t="e">
        <f>'ค่าขนส่ง 10 ล้อ'!AA13</f>
        <v>#REF!</v>
      </c>
      <c r="T276" s="413"/>
      <c r="U276" s="412" t="e">
        <f>'ค่าขนส่ง 10 ล้อ'!AB13</f>
        <v>#REF!</v>
      </c>
      <c r="V276" s="413"/>
    </row>
    <row r="277" spans="3:22">
      <c r="C277" s="403">
        <f>'ค่าขนส่ง 10 ล้อ'!R14</f>
        <v>126</v>
      </c>
      <c r="D277" s="404"/>
      <c r="E277" s="412" t="e">
        <f>'ค่าขนส่ง 10 ล้อ'!S14</f>
        <v>#REF!</v>
      </c>
      <c r="F277" s="413"/>
      <c r="G277" s="412" t="e">
        <f>'ค่าขนส่ง 10 ล้อ'!T14</f>
        <v>#REF!</v>
      </c>
      <c r="H277" s="413"/>
      <c r="J277" s="403">
        <f>'ค่าขนส่ง 10 ล้อ'!V14</f>
        <v>153</v>
      </c>
      <c r="K277" s="404"/>
      <c r="L277" s="412" t="e">
        <f>'ค่าขนส่ง 10 ล้อ'!W14</f>
        <v>#REF!</v>
      </c>
      <c r="M277" s="413"/>
      <c r="N277" s="412" t="e">
        <f>'ค่าขนส่ง 10 ล้อ'!X14</f>
        <v>#REF!</v>
      </c>
      <c r="O277" s="413"/>
      <c r="P277" s="50"/>
      <c r="Q277" s="403">
        <f>'ค่าขนส่ง 10 ล้อ'!Z14</f>
        <v>180</v>
      </c>
      <c r="R277" s="404"/>
      <c r="S277" s="412" t="e">
        <f>'ค่าขนส่ง 10 ล้อ'!AA14</f>
        <v>#REF!</v>
      </c>
      <c r="T277" s="413"/>
      <c r="U277" s="412" t="e">
        <f>'ค่าขนส่ง 10 ล้อ'!AB14</f>
        <v>#REF!</v>
      </c>
      <c r="V277" s="413"/>
    </row>
    <row r="278" spans="3:22">
      <c r="C278" s="403">
        <f>'ค่าขนส่ง 10 ล้อ'!R15</f>
        <v>127</v>
      </c>
      <c r="D278" s="404"/>
      <c r="E278" s="412" t="e">
        <f>'ค่าขนส่ง 10 ล้อ'!S15</f>
        <v>#REF!</v>
      </c>
      <c r="F278" s="413"/>
      <c r="G278" s="412" t="e">
        <f>'ค่าขนส่ง 10 ล้อ'!T15</f>
        <v>#REF!</v>
      </c>
      <c r="H278" s="413"/>
      <c r="J278" s="403">
        <f>'ค่าขนส่ง 10 ล้อ'!V15</f>
        <v>154</v>
      </c>
      <c r="K278" s="404"/>
      <c r="L278" s="412" t="e">
        <f>'ค่าขนส่ง 10 ล้อ'!W15</f>
        <v>#REF!</v>
      </c>
      <c r="M278" s="413"/>
      <c r="N278" s="412" t="e">
        <f>'ค่าขนส่ง 10 ล้อ'!X15</f>
        <v>#REF!</v>
      </c>
      <c r="O278" s="413"/>
      <c r="P278" s="50"/>
      <c r="Q278" s="403">
        <f>'ค่าขนส่ง 10 ล้อ'!Z15</f>
        <v>181</v>
      </c>
      <c r="R278" s="404"/>
      <c r="S278" s="412" t="e">
        <f>'ค่าขนส่ง 10 ล้อ'!AA15</f>
        <v>#REF!</v>
      </c>
      <c r="T278" s="413"/>
      <c r="U278" s="412" t="e">
        <f>'ค่าขนส่ง 10 ล้อ'!AB15</f>
        <v>#REF!</v>
      </c>
      <c r="V278" s="413"/>
    </row>
    <row r="279" spans="3:22">
      <c r="C279" s="403">
        <f>'ค่าขนส่ง 10 ล้อ'!R16</f>
        <v>128</v>
      </c>
      <c r="D279" s="404"/>
      <c r="E279" s="412" t="e">
        <f>'ค่าขนส่ง 10 ล้อ'!S16</f>
        <v>#REF!</v>
      </c>
      <c r="F279" s="413"/>
      <c r="G279" s="412" t="e">
        <f>'ค่าขนส่ง 10 ล้อ'!T16</f>
        <v>#REF!</v>
      </c>
      <c r="H279" s="413"/>
      <c r="J279" s="403">
        <f>'ค่าขนส่ง 10 ล้อ'!V16</f>
        <v>155</v>
      </c>
      <c r="K279" s="404"/>
      <c r="L279" s="412" t="e">
        <f>'ค่าขนส่ง 10 ล้อ'!W16</f>
        <v>#REF!</v>
      </c>
      <c r="M279" s="413"/>
      <c r="N279" s="412" t="e">
        <f>'ค่าขนส่ง 10 ล้อ'!X16</f>
        <v>#REF!</v>
      </c>
      <c r="O279" s="413"/>
      <c r="P279" s="50"/>
      <c r="Q279" s="403">
        <f>'ค่าขนส่ง 10 ล้อ'!Z16</f>
        <v>182</v>
      </c>
      <c r="R279" s="404"/>
      <c r="S279" s="412" t="e">
        <f>'ค่าขนส่ง 10 ล้อ'!AA16</f>
        <v>#REF!</v>
      </c>
      <c r="T279" s="413"/>
      <c r="U279" s="412" t="e">
        <f>'ค่าขนส่ง 10 ล้อ'!AB16</f>
        <v>#REF!</v>
      </c>
      <c r="V279" s="413"/>
    </row>
    <row r="280" spans="3:22">
      <c r="C280" s="403">
        <f>'ค่าขนส่ง 10 ล้อ'!R17</f>
        <v>129</v>
      </c>
      <c r="D280" s="404"/>
      <c r="E280" s="412" t="e">
        <f>'ค่าขนส่ง 10 ล้อ'!S17</f>
        <v>#REF!</v>
      </c>
      <c r="F280" s="413"/>
      <c r="G280" s="412" t="e">
        <f>'ค่าขนส่ง 10 ล้อ'!T17</f>
        <v>#REF!</v>
      </c>
      <c r="H280" s="413"/>
      <c r="J280" s="403">
        <f>'ค่าขนส่ง 10 ล้อ'!V17</f>
        <v>156</v>
      </c>
      <c r="K280" s="404"/>
      <c r="L280" s="412" t="e">
        <f>'ค่าขนส่ง 10 ล้อ'!W17</f>
        <v>#REF!</v>
      </c>
      <c r="M280" s="413"/>
      <c r="N280" s="412" t="e">
        <f>'ค่าขนส่ง 10 ล้อ'!X17</f>
        <v>#REF!</v>
      </c>
      <c r="O280" s="413"/>
      <c r="P280" s="50"/>
      <c r="Q280" s="403">
        <f>'ค่าขนส่ง 10 ล้อ'!Z17</f>
        <v>183</v>
      </c>
      <c r="R280" s="404"/>
      <c r="S280" s="412" t="e">
        <f>'ค่าขนส่ง 10 ล้อ'!AA17</f>
        <v>#REF!</v>
      </c>
      <c r="T280" s="413"/>
      <c r="U280" s="412" t="e">
        <f>'ค่าขนส่ง 10 ล้อ'!AB17</f>
        <v>#REF!</v>
      </c>
      <c r="V280" s="413"/>
    </row>
    <row r="281" spans="3:22">
      <c r="C281" s="403">
        <f>'ค่าขนส่ง 10 ล้อ'!R18</f>
        <v>130</v>
      </c>
      <c r="D281" s="404"/>
      <c r="E281" s="412" t="e">
        <f>'ค่าขนส่ง 10 ล้อ'!S18</f>
        <v>#REF!</v>
      </c>
      <c r="F281" s="413"/>
      <c r="G281" s="412" t="e">
        <f>'ค่าขนส่ง 10 ล้อ'!T18</f>
        <v>#REF!</v>
      </c>
      <c r="H281" s="413"/>
      <c r="J281" s="403">
        <f>'ค่าขนส่ง 10 ล้อ'!V18</f>
        <v>157</v>
      </c>
      <c r="K281" s="404"/>
      <c r="L281" s="412" t="e">
        <f>'ค่าขนส่ง 10 ล้อ'!W18</f>
        <v>#REF!</v>
      </c>
      <c r="M281" s="413"/>
      <c r="N281" s="412" t="e">
        <f>'ค่าขนส่ง 10 ล้อ'!X18</f>
        <v>#REF!</v>
      </c>
      <c r="O281" s="413"/>
      <c r="P281" s="50"/>
      <c r="Q281" s="403">
        <f>'ค่าขนส่ง 10 ล้อ'!Z18</f>
        <v>184</v>
      </c>
      <c r="R281" s="404"/>
      <c r="S281" s="412" t="e">
        <f>'ค่าขนส่ง 10 ล้อ'!AA18</f>
        <v>#REF!</v>
      </c>
      <c r="T281" s="413"/>
      <c r="U281" s="412" t="e">
        <f>'ค่าขนส่ง 10 ล้อ'!AB18</f>
        <v>#REF!</v>
      </c>
      <c r="V281" s="413"/>
    </row>
    <row r="282" spans="3:22">
      <c r="C282" s="403">
        <f>'ค่าขนส่ง 10 ล้อ'!R19</f>
        <v>131</v>
      </c>
      <c r="D282" s="404"/>
      <c r="E282" s="412" t="e">
        <f>'ค่าขนส่ง 10 ล้อ'!S19</f>
        <v>#REF!</v>
      </c>
      <c r="F282" s="413"/>
      <c r="G282" s="412" t="e">
        <f>'ค่าขนส่ง 10 ล้อ'!T19</f>
        <v>#REF!</v>
      </c>
      <c r="H282" s="413"/>
      <c r="J282" s="403">
        <f>'ค่าขนส่ง 10 ล้อ'!V19</f>
        <v>158</v>
      </c>
      <c r="K282" s="404"/>
      <c r="L282" s="412" t="e">
        <f>'ค่าขนส่ง 10 ล้อ'!W19</f>
        <v>#REF!</v>
      </c>
      <c r="M282" s="413"/>
      <c r="N282" s="412" t="e">
        <f>'ค่าขนส่ง 10 ล้อ'!X19</f>
        <v>#REF!</v>
      </c>
      <c r="O282" s="413"/>
      <c r="P282" s="50"/>
      <c r="Q282" s="403">
        <f>'ค่าขนส่ง 10 ล้อ'!Z19</f>
        <v>185</v>
      </c>
      <c r="R282" s="404"/>
      <c r="S282" s="412" t="e">
        <f>'ค่าขนส่ง 10 ล้อ'!AA19</f>
        <v>#REF!</v>
      </c>
      <c r="T282" s="413"/>
      <c r="U282" s="412" t="e">
        <f>'ค่าขนส่ง 10 ล้อ'!AB19</f>
        <v>#REF!</v>
      </c>
      <c r="V282" s="413"/>
    </row>
    <row r="283" spans="3:22">
      <c r="C283" s="403">
        <f>'ค่าขนส่ง 10 ล้อ'!R20</f>
        <v>132</v>
      </c>
      <c r="D283" s="404"/>
      <c r="E283" s="412" t="e">
        <f>'ค่าขนส่ง 10 ล้อ'!S20</f>
        <v>#REF!</v>
      </c>
      <c r="F283" s="413"/>
      <c r="G283" s="412" t="e">
        <f>'ค่าขนส่ง 10 ล้อ'!T20</f>
        <v>#REF!</v>
      </c>
      <c r="H283" s="413"/>
      <c r="J283" s="403">
        <f>'ค่าขนส่ง 10 ล้อ'!V20</f>
        <v>159</v>
      </c>
      <c r="K283" s="404"/>
      <c r="L283" s="412" t="e">
        <f>'ค่าขนส่ง 10 ล้อ'!W20</f>
        <v>#REF!</v>
      </c>
      <c r="M283" s="413"/>
      <c r="N283" s="412" t="e">
        <f>'ค่าขนส่ง 10 ล้อ'!X20</f>
        <v>#REF!</v>
      </c>
      <c r="O283" s="413"/>
      <c r="P283" s="50"/>
      <c r="Q283" s="403">
        <f>'ค่าขนส่ง 10 ล้อ'!Z20</f>
        <v>186</v>
      </c>
      <c r="R283" s="404"/>
      <c r="S283" s="412" t="e">
        <f>'ค่าขนส่ง 10 ล้อ'!AA20</f>
        <v>#REF!</v>
      </c>
      <c r="T283" s="413"/>
      <c r="U283" s="412" t="e">
        <f>'ค่าขนส่ง 10 ล้อ'!AB20</f>
        <v>#REF!</v>
      </c>
      <c r="V283" s="413"/>
    </row>
    <row r="284" spans="3:22">
      <c r="C284" s="403">
        <f>'ค่าขนส่ง 10 ล้อ'!R21</f>
        <v>133</v>
      </c>
      <c r="D284" s="404"/>
      <c r="E284" s="412" t="e">
        <f>'ค่าขนส่ง 10 ล้อ'!S21</f>
        <v>#REF!</v>
      </c>
      <c r="F284" s="413"/>
      <c r="G284" s="412" t="e">
        <f>'ค่าขนส่ง 10 ล้อ'!T21</f>
        <v>#REF!</v>
      </c>
      <c r="H284" s="413"/>
      <c r="J284" s="403">
        <f>'ค่าขนส่ง 10 ล้อ'!V21</f>
        <v>160</v>
      </c>
      <c r="K284" s="404"/>
      <c r="L284" s="412" t="e">
        <f>'ค่าขนส่ง 10 ล้อ'!W21</f>
        <v>#REF!</v>
      </c>
      <c r="M284" s="413"/>
      <c r="N284" s="412" t="e">
        <f>'ค่าขนส่ง 10 ล้อ'!X21</f>
        <v>#REF!</v>
      </c>
      <c r="O284" s="413"/>
      <c r="P284" s="50"/>
      <c r="Q284" s="403">
        <f>'ค่าขนส่ง 10 ล้อ'!Z21</f>
        <v>187</v>
      </c>
      <c r="R284" s="404"/>
      <c r="S284" s="412" t="e">
        <f>'ค่าขนส่ง 10 ล้อ'!AA21</f>
        <v>#REF!</v>
      </c>
      <c r="T284" s="413"/>
      <c r="U284" s="412" t="e">
        <f>'ค่าขนส่ง 10 ล้อ'!AB21</f>
        <v>#REF!</v>
      </c>
      <c r="V284" s="413"/>
    </row>
    <row r="285" spans="3:22">
      <c r="C285" s="403">
        <f>'ค่าขนส่ง 10 ล้อ'!R22</f>
        <v>134</v>
      </c>
      <c r="D285" s="404"/>
      <c r="E285" s="412" t="e">
        <f>'ค่าขนส่ง 10 ล้อ'!S22</f>
        <v>#REF!</v>
      </c>
      <c r="F285" s="413"/>
      <c r="G285" s="412" t="e">
        <f>'ค่าขนส่ง 10 ล้อ'!T22</f>
        <v>#REF!</v>
      </c>
      <c r="H285" s="413"/>
      <c r="J285" s="403">
        <f>'ค่าขนส่ง 10 ล้อ'!V22</f>
        <v>161</v>
      </c>
      <c r="K285" s="404"/>
      <c r="L285" s="412" t="e">
        <f>'ค่าขนส่ง 10 ล้อ'!W22</f>
        <v>#REF!</v>
      </c>
      <c r="M285" s="413"/>
      <c r="N285" s="412" t="e">
        <f>'ค่าขนส่ง 10 ล้อ'!X22</f>
        <v>#REF!</v>
      </c>
      <c r="O285" s="413"/>
      <c r="P285" s="50"/>
      <c r="Q285" s="403">
        <f>'ค่าขนส่ง 10 ล้อ'!Z22</f>
        <v>188</v>
      </c>
      <c r="R285" s="404"/>
      <c r="S285" s="412" t="e">
        <f>'ค่าขนส่ง 10 ล้อ'!AA22</f>
        <v>#REF!</v>
      </c>
      <c r="T285" s="413"/>
      <c r="U285" s="412" t="e">
        <f>'ค่าขนส่ง 10 ล้อ'!AB22</f>
        <v>#REF!</v>
      </c>
      <c r="V285" s="413"/>
    </row>
    <row r="286" spans="3:22">
      <c r="C286" s="403">
        <f>'ค่าขนส่ง 10 ล้อ'!R23</f>
        <v>135</v>
      </c>
      <c r="D286" s="404"/>
      <c r="E286" s="412" t="e">
        <f>'ค่าขนส่ง 10 ล้อ'!S23</f>
        <v>#REF!</v>
      </c>
      <c r="F286" s="413"/>
      <c r="G286" s="412" t="e">
        <f>'ค่าขนส่ง 10 ล้อ'!T23</f>
        <v>#REF!</v>
      </c>
      <c r="H286" s="413"/>
      <c r="J286" s="403">
        <f>'ค่าขนส่ง 10 ล้อ'!V23</f>
        <v>162</v>
      </c>
      <c r="K286" s="404"/>
      <c r="L286" s="412" t="e">
        <f>'ค่าขนส่ง 10 ล้อ'!W23</f>
        <v>#REF!</v>
      </c>
      <c r="M286" s="413"/>
      <c r="N286" s="412" t="e">
        <f>'ค่าขนส่ง 10 ล้อ'!X23</f>
        <v>#REF!</v>
      </c>
      <c r="O286" s="413"/>
      <c r="P286" s="50"/>
      <c r="Q286" s="403">
        <f>'ค่าขนส่ง 10 ล้อ'!Z23</f>
        <v>189</v>
      </c>
      <c r="R286" s="404"/>
      <c r="S286" s="412" t="e">
        <f>'ค่าขนส่ง 10 ล้อ'!AA23</f>
        <v>#REF!</v>
      </c>
      <c r="T286" s="413"/>
      <c r="U286" s="412" t="e">
        <f>'ค่าขนส่ง 10 ล้อ'!AB23</f>
        <v>#REF!</v>
      </c>
      <c r="V286" s="413"/>
    </row>
    <row r="287" spans="3:22">
      <c r="C287" s="403">
        <f>'ค่าขนส่ง 10 ล้อ'!R24</f>
        <v>136</v>
      </c>
      <c r="D287" s="404"/>
      <c r="E287" s="412" t="e">
        <f>'ค่าขนส่ง 10 ล้อ'!S24</f>
        <v>#REF!</v>
      </c>
      <c r="F287" s="413"/>
      <c r="G287" s="412" t="e">
        <f>'ค่าขนส่ง 10 ล้อ'!T24</f>
        <v>#REF!</v>
      </c>
      <c r="H287" s="413"/>
      <c r="J287" s="403">
        <f>'ค่าขนส่ง 10 ล้อ'!V24</f>
        <v>163</v>
      </c>
      <c r="K287" s="404"/>
      <c r="L287" s="412" t="e">
        <f>'ค่าขนส่ง 10 ล้อ'!W24</f>
        <v>#REF!</v>
      </c>
      <c r="M287" s="413"/>
      <c r="N287" s="412" t="e">
        <f>'ค่าขนส่ง 10 ล้อ'!X24</f>
        <v>#REF!</v>
      </c>
      <c r="O287" s="413"/>
      <c r="P287" s="50"/>
      <c r="Q287" s="403">
        <f>'ค่าขนส่ง 10 ล้อ'!Z24</f>
        <v>190</v>
      </c>
      <c r="R287" s="404"/>
      <c r="S287" s="412" t="e">
        <f>'ค่าขนส่ง 10 ล้อ'!AA24</f>
        <v>#REF!</v>
      </c>
      <c r="T287" s="413"/>
      <c r="U287" s="412" t="e">
        <f>'ค่าขนส่ง 10 ล้อ'!AB24</f>
        <v>#REF!</v>
      </c>
      <c r="V287" s="413"/>
    </row>
    <row r="288" spans="3:22">
      <c r="C288" s="403">
        <f>'ค่าขนส่ง 10 ล้อ'!R25</f>
        <v>137</v>
      </c>
      <c r="D288" s="404"/>
      <c r="E288" s="412" t="e">
        <f>'ค่าขนส่ง 10 ล้อ'!S25</f>
        <v>#REF!</v>
      </c>
      <c r="F288" s="413"/>
      <c r="G288" s="412" t="e">
        <f>'ค่าขนส่ง 10 ล้อ'!T25</f>
        <v>#REF!</v>
      </c>
      <c r="H288" s="413"/>
      <c r="J288" s="403">
        <f>'ค่าขนส่ง 10 ล้อ'!V25</f>
        <v>164</v>
      </c>
      <c r="K288" s="404"/>
      <c r="L288" s="412" t="e">
        <f>'ค่าขนส่ง 10 ล้อ'!W25</f>
        <v>#REF!</v>
      </c>
      <c r="M288" s="413"/>
      <c r="N288" s="412" t="e">
        <f>'ค่าขนส่ง 10 ล้อ'!X25</f>
        <v>#REF!</v>
      </c>
      <c r="O288" s="413"/>
      <c r="P288" s="50"/>
      <c r="Q288" s="403">
        <f>'ค่าขนส่ง 10 ล้อ'!Z25</f>
        <v>191</v>
      </c>
      <c r="R288" s="404"/>
      <c r="S288" s="412" t="e">
        <f>'ค่าขนส่ง 10 ล้อ'!AA25</f>
        <v>#REF!</v>
      </c>
      <c r="T288" s="413"/>
      <c r="U288" s="412" t="e">
        <f>'ค่าขนส่ง 10 ล้อ'!AB25</f>
        <v>#REF!</v>
      </c>
      <c r="V288" s="413"/>
    </row>
    <row r="289" spans="3:22">
      <c r="C289" s="403">
        <f>'ค่าขนส่ง 10 ล้อ'!R26</f>
        <v>138</v>
      </c>
      <c r="D289" s="404"/>
      <c r="E289" s="412" t="e">
        <f>'ค่าขนส่ง 10 ล้อ'!S26</f>
        <v>#REF!</v>
      </c>
      <c r="F289" s="413"/>
      <c r="G289" s="412" t="e">
        <f>'ค่าขนส่ง 10 ล้อ'!T26</f>
        <v>#REF!</v>
      </c>
      <c r="H289" s="413"/>
      <c r="J289" s="403">
        <f>'ค่าขนส่ง 10 ล้อ'!V26</f>
        <v>165</v>
      </c>
      <c r="K289" s="404"/>
      <c r="L289" s="412" t="e">
        <f>'ค่าขนส่ง 10 ล้อ'!W26</f>
        <v>#REF!</v>
      </c>
      <c r="M289" s="413"/>
      <c r="N289" s="412" t="e">
        <f>'ค่าขนส่ง 10 ล้อ'!X26</f>
        <v>#REF!</v>
      </c>
      <c r="O289" s="413"/>
      <c r="P289" s="50"/>
      <c r="Q289" s="403">
        <f>'ค่าขนส่ง 10 ล้อ'!Z26</f>
        <v>192</v>
      </c>
      <c r="R289" s="404"/>
      <c r="S289" s="412" t="e">
        <f>'ค่าขนส่ง 10 ล้อ'!AA26</f>
        <v>#REF!</v>
      </c>
      <c r="T289" s="413"/>
      <c r="U289" s="412" t="e">
        <f>'ค่าขนส่ง 10 ล้อ'!AB26</f>
        <v>#REF!</v>
      </c>
      <c r="V289" s="413"/>
    </row>
    <row r="290" spans="3:22">
      <c r="C290" s="403">
        <f>'ค่าขนส่ง 10 ล้อ'!R27</f>
        <v>139</v>
      </c>
      <c r="D290" s="404"/>
      <c r="E290" s="412" t="e">
        <f>'ค่าขนส่ง 10 ล้อ'!S27</f>
        <v>#REF!</v>
      </c>
      <c r="F290" s="413"/>
      <c r="G290" s="412" t="e">
        <f>'ค่าขนส่ง 10 ล้อ'!T27</f>
        <v>#REF!</v>
      </c>
      <c r="H290" s="413"/>
      <c r="J290" s="403">
        <f>'ค่าขนส่ง 10 ล้อ'!V27</f>
        <v>166</v>
      </c>
      <c r="K290" s="404"/>
      <c r="L290" s="412" t="e">
        <f>'ค่าขนส่ง 10 ล้อ'!W27</f>
        <v>#REF!</v>
      </c>
      <c r="M290" s="413"/>
      <c r="N290" s="412" t="e">
        <f>'ค่าขนส่ง 10 ล้อ'!X27</f>
        <v>#REF!</v>
      </c>
      <c r="O290" s="413"/>
      <c r="Q290" s="403">
        <f>'ค่าขนส่ง 10 ล้อ'!Z27</f>
        <v>193</v>
      </c>
      <c r="R290" s="404"/>
      <c r="S290" s="412" t="e">
        <f>'ค่าขนส่ง 10 ล้อ'!AA27</f>
        <v>#REF!</v>
      </c>
      <c r="T290" s="413"/>
      <c r="U290" s="412" t="e">
        <f>'ค่าขนส่ง 10 ล้อ'!AB27</f>
        <v>#REF!</v>
      </c>
      <c r="V290" s="413"/>
    </row>
    <row r="291" spans="3:22">
      <c r="C291" s="403">
        <f>'ค่าขนส่ง 10 ล้อ'!R28</f>
        <v>140</v>
      </c>
      <c r="D291" s="404"/>
      <c r="E291" s="412" t="e">
        <f>'ค่าขนส่ง 10 ล้อ'!S28</f>
        <v>#REF!</v>
      </c>
      <c r="F291" s="413"/>
      <c r="G291" s="412" t="e">
        <f>'ค่าขนส่ง 10 ล้อ'!T28</f>
        <v>#REF!</v>
      </c>
      <c r="H291" s="413"/>
      <c r="J291" s="403">
        <f>'ค่าขนส่ง 10 ล้อ'!V28</f>
        <v>167</v>
      </c>
      <c r="K291" s="404"/>
      <c r="L291" s="412" t="e">
        <f>'ค่าขนส่ง 10 ล้อ'!W28</f>
        <v>#REF!</v>
      </c>
      <c r="M291" s="413"/>
      <c r="N291" s="412" t="e">
        <f>'ค่าขนส่ง 10 ล้อ'!X28</f>
        <v>#REF!</v>
      </c>
      <c r="O291" s="413"/>
      <c r="Q291" s="403">
        <f>'ค่าขนส่ง 10 ล้อ'!Z28</f>
        <v>194</v>
      </c>
      <c r="R291" s="404"/>
      <c r="S291" s="412" t="e">
        <f>'ค่าขนส่ง 10 ล้อ'!AA28</f>
        <v>#REF!</v>
      </c>
      <c r="T291" s="413"/>
      <c r="U291" s="412" t="e">
        <f>'ค่าขนส่ง 10 ล้อ'!AB28</f>
        <v>#REF!</v>
      </c>
      <c r="V291" s="413"/>
    </row>
    <row r="292" spans="3:22">
      <c r="C292" s="403">
        <f>'ค่าขนส่ง 10 ล้อ'!R29</f>
        <v>141</v>
      </c>
      <c r="D292" s="404"/>
      <c r="E292" s="412" t="e">
        <f>'ค่าขนส่ง 10 ล้อ'!S29</f>
        <v>#REF!</v>
      </c>
      <c r="F292" s="413"/>
      <c r="G292" s="412" t="e">
        <f>'ค่าขนส่ง 10 ล้อ'!T29</f>
        <v>#REF!</v>
      </c>
      <c r="H292" s="413"/>
      <c r="J292" s="403">
        <f>'ค่าขนส่ง 10 ล้อ'!V29</f>
        <v>168</v>
      </c>
      <c r="K292" s="404"/>
      <c r="L292" s="412" t="e">
        <f>'ค่าขนส่ง 10 ล้อ'!W29</f>
        <v>#REF!</v>
      </c>
      <c r="M292" s="413"/>
      <c r="N292" s="412" t="e">
        <f>'ค่าขนส่ง 10 ล้อ'!X29</f>
        <v>#REF!</v>
      </c>
      <c r="O292" s="413"/>
      <c r="Q292" s="403">
        <f>'ค่าขนส่ง 10 ล้อ'!Z29</f>
        <v>195</v>
      </c>
      <c r="R292" s="404"/>
      <c r="S292" s="412" t="e">
        <f>'ค่าขนส่ง 10 ล้อ'!AA29</f>
        <v>#REF!</v>
      </c>
      <c r="T292" s="413"/>
      <c r="U292" s="412" t="e">
        <f>'ค่าขนส่ง 10 ล้อ'!AB29</f>
        <v>#REF!</v>
      </c>
      <c r="V292" s="413"/>
    </row>
    <row r="293" spans="3:22">
      <c r="C293" s="403">
        <f>'ค่าขนส่ง 10 ล้อ'!R30</f>
        <v>142</v>
      </c>
      <c r="D293" s="404"/>
      <c r="E293" s="412" t="e">
        <f>'ค่าขนส่ง 10 ล้อ'!S30</f>
        <v>#REF!</v>
      </c>
      <c r="F293" s="413"/>
      <c r="G293" s="412" t="e">
        <f>'ค่าขนส่ง 10 ล้อ'!T30</f>
        <v>#REF!</v>
      </c>
      <c r="H293" s="413"/>
      <c r="J293" s="403">
        <f>'ค่าขนส่ง 10 ล้อ'!V30</f>
        <v>169</v>
      </c>
      <c r="K293" s="404"/>
      <c r="L293" s="412" t="e">
        <f>'ค่าขนส่ง 10 ล้อ'!W30</f>
        <v>#REF!</v>
      </c>
      <c r="M293" s="413"/>
      <c r="N293" s="412" t="e">
        <f>'ค่าขนส่ง 10 ล้อ'!X30</f>
        <v>#REF!</v>
      </c>
      <c r="O293" s="413"/>
      <c r="Q293" s="403">
        <f>'ค่าขนส่ง 10 ล้อ'!Z30</f>
        <v>196</v>
      </c>
      <c r="R293" s="404"/>
      <c r="S293" s="412" t="e">
        <f>'ค่าขนส่ง 10 ล้อ'!AA30</f>
        <v>#REF!</v>
      </c>
      <c r="T293" s="413"/>
      <c r="U293" s="412" t="e">
        <f>'ค่าขนส่ง 10 ล้อ'!AB30</f>
        <v>#REF!</v>
      </c>
      <c r="V293" s="413"/>
    </row>
    <row r="294" spans="3:22">
      <c r="C294" s="403">
        <f>'ค่าขนส่ง 10 ล้อ'!R31</f>
        <v>143</v>
      </c>
      <c r="D294" s="404"/>
      <c r="E294" s="412" t="e">
        <f>'ค่าขนส่ง 10 ล้อ'!S31</f>
        <v>#REF!</v>
      </c>
      <c r="F294" s="413"/>
      <c r="G294" s="412" t="e">
        <f>'ค่าขนส่ง 10 ล้อ'!T31</f>
        <v>#REF!</v>
      </c>
      <c r="H294" s="413"/>
      <c r="J294" s="403">
        <f>'ค่าขนส่ง 10 ล้อ'!V31</f>
        <v>170</v>
      </c>
      <c r="K294" s="404"/>
      <c r="L294" s="412" t="e">
        <f>'ค่าขนส่ง 10 ล้อ'!W31</f>
        <v>#REF!</v>
      </c>
      <c r="M294" s="413"/>
      <c r="N294" s="412" t="e">
        <f>'ค่าขนส่ง 10 ล้อ'!X31</f>
        <v>#REF!</v>
      </c>
      <c r="O294" s="413"/>
      <c r="Q294" s="403">
        <f>'ค่าขนส่ง 10 ล้อ'!Z31</f>
        <v>197</v>
      </c>
      <c r="R294" s="404"/>
      <c r="S294" s="412" t="e">
        <f>'ค่าขนส่ง 10 ล้อ'!AA31</f>
        <v>#REF!</v>
      </c>
      <c r="T294" s="413"/>
      <c r="U294" s="412" t="e">
        <f>'ค่าขนส่ง 10 ล้อ'!AB31</f>
        <v>#REF!</v>
      </c>
      <c r="V294" s="413"/>
    </row>
    <row r="295" spans="3:22">
      <c r="C295" s="403">
        <f>'ค่าขนส่ง 10 ล้อ'!R32</f>
        <v>144</v>
      </c>
      <c r="D295" s="404"/>
      <c r="E295" s="412" t="e">
        <f>'ค่าขนส่ง 10 ล้อ'!S32</f>
        <v>#REF!</v>
      </c>
      <c r="F295" s="413"/>
      <c r="G295" s="412" t="e">
        <f>'ค่าขนส่ง 10 ล้อ'!T32</f>
        <v>#REF!</v>
      </c>
      <c r="H295" s="413"/>
      <c r="J295" s="403">
        <f>'ค่าขนส่ง 10 ล้อ'!V32</f>
        <v>171</v>
      </c>
      <c r="K295" s="404"/>
      <c r="L295" s="412" t="e">
        <f>'ค่าขนส่ง 10 ล้อ'!W32</f>
        <v>#REF!</v>
      </c>
      <c r="M295" s="413"/>
      <c r="N295" s="412" t="e">
        <f>'ค่าขนส่ง 10 ล้อ'!X32</f>
        <v>#REF!</v>
      </c>
      <c r="O295" s="413"/>
      <c r="Q295" s="403">
        <f>'ค่าขนส่ง 10 ล้อ'!Z32</f>
        <v>198</v>
      </c>
      <c r="R295" s="404"/>
      <c r="S295" s="412" t="e">
        <f>'ค่าขนส่ง 10 ล้อ'!AA32</f>
        <v>#REF!</v>
      </c>
      <c r="T295" s="413"/>
      <c r="U295" s="412" t="e">
        <f>'ค่าขนส่ง 10 ล้อ'!AB32</f>
        <v>#REF!</v>
      </c>
      <c r="V295" s="413"/>
    </row>
    <row r="296" spans="3:22">
      <c r="C296" s="403">
        <f>'ค่าขนส่ง 10 ล้อ'!R33</f>
        <v>145</v>
      </c>
      <c r="D296" s="404"/>
      <c r="E296" s="412" t="e">
        <f>'ค่าขนส่ง 10 ล้อ'!S33</f>
        <v>#REF!</v>
      </c>
      <c r="F296" s="413"/>
      <c r="G296" s="412" t="e">
        <f>'ค่าขนส่ง 10 ล้อ'!T33</f>
        <v>#REF!</v>
      </c>
      <c r="H296" s="413"/>
      <c r="J296" s="403">
        <f>'ค่าขนส่ง 10 ล้อ'!V33</f>
        <v>172</v>
      </c>
      <c r="K296" s="404"/>
      <c r="L296" s="412" t="e">
        <f>'ค่าขนส่ง 10 ล้อ'!W33</f>
        <v>#REF!</v>
      </c>
      <c r="M296" s="413"/>
      <c r="N296" s="412" t="e">
        <f>'ค่าขนส่ง 10 ล้อ'!X33</f>
        <v>#REF!</v>
      </c>
      <c r="O296" s="413"/>
      <c r="Q296" s="403">
        <f>'ค่าขนส่ง 10 ล้อ'!Z33</f>
        <v>199</v>
      </c>
      <c r="R296" s="404"/>
      <c r="S296" s="412" t="e">
        <f>'ค่าขนส่ง 10 ล้อ'!AA33</f>
        <v>#REF!</v>
      </c>
      <c r="T296" s="413"/>
      <c r="U296" s="412" t="e">
        <f>'ค่าขนส่ง 10 ล้อ'!AB33</f>
        <v>#REF!</v>
      </c>
      <c r="V296" s="413"/>
    </row>
    <row r="297" spans="3:22">
      <c r="C297" s="403">
        <f>'ค่าขนส่ง 10 ล้อ'!R34</f>
        <v>146</v>
      </c>
      <c r="D297" s="404"/>
      <c r="E297" s="412" t="e">
        <f>'ค่าขนส่ง 10 ล้อ'!S34</f>
        <v>#REF!</v>
      </c>
      <c r="F297" s="413"/>
      <c r="G297" s="412" t="e">
        <f>'ค่าขนส่ง 10 ล้อ'!T34</f>
        <v>#REF!</v>
      </c>
      <c r="H297" s="413"/>
      <c r="J297" s="403">
        <f>'ค่าขนส่ง 10 ล้อ'!V34</f>
        <v>173</v>
      </c>
      <c r="K297" s="404"/>
      <c r="L297" s="412" t="e">
        <f>'ค่าขนส่ง 10 ล้อ'!W34</f>
        <v>#REF!</v>
      </c>
      <c r="M297" s="413"/>
      <c r="N297" s="412" t="e">
        <f>'ค่าขนส่ง 10 ล้อ'!X34</f>
        <v>#REF!</v>
      </c>
      <c r="O297" s="413"/>
      <c r="Q297" s="410">
        <f>'ค่าขนส่ง 10 ล้อ'!Z34</f>
        <v>200</v>
      </c>
      <c r="R297" s="411"/>
      <c r="S297" s="416" t="e">
        <f>'ค่าขนส่ง 10 ล้อ'!AA34</f>
        <v>#REF!</v>
      </c>
      <c r="T297" s="417"/>
      <c r="U297" s="416" t="e">
        <f>'ค่าขนส่ง 10 ล้อ'!AB34</f>
        <v>#REF!</v>
      </c>
      <c r="V297" s="417"/>
    </row>
    <row r="298" spans="3:22">
      <c r="C298" s="410">
        <f>'ค่าขนส่ง 10 ล้อ'!R35</f>
        <v>147</v>
      </c>
      <c r="D298" s="411"/>
      <c r="E298" s="416" t="e">
        <f>'ค่าขนส่ง 10 ล้อ'!S35</f>
        <v>#REF!</v>
      </c>
      <c r="F298" s="417"/>
      <c r="G298" s="416" t="e">
        <f>'ค่าขนส่ง 10 ล้อ'!T35</f>
        <v>#REF!</v>
      </c>
      <c r="H298" s="417"/>
      <c r="J298" s="410">
        <f>'ค่าขนส่ง 10 ล้อ'!V35</f>
        <v>174</v>
      </c>
      <c r="K298" s="411"/>
      <c r="L298" s="416" t="e">
        <f>'ค่าขนส่ง 10 ล้อ'!W35</f>
        <v>#REF!</v>
      </c>
      <c r="M298" s="417"/>
      <c r="N298" s="416" t="e">
        <f>'ค่าขนส่ง 10 ล้อ'!X35</f>
        <v>#REF!</v>
      </c>
      <c r="O298" s="417"/>
      <c r="Q298" s="401" t="s">
        <v>161</v>
      </c>
      <c r="R298" s="420"/>
      <c r="S298" s="422" t="e">
        <f>'ค่าขนส่ง 10 ล้อ'!AA35</f>
        <v>#REF!</v>
      </c>
      <c r="T298" s="422"/>
      <c r="U298" s="422" t="e">
        <f>'ค่าขนส่ง 10 ล้อ'!AB35</f>
        <v>#REF!</v>
      </c>
      <c r="V298" s="415"/>
    </row>
    <row r="299" spans="3:22">
      <c r="C299" s="44"/>
      <c r="D299" s="44"/>
      <c r="E299" s="100"/>
      <c r="F299" s="100"/>
      <c r="G299" s="100"/>
      <c r="H299" s="100"/>
      <c r="J299" s="44"/>
      <c r="K299" s="44"/>
      <c r="L299" s="100"/>
      <c r="M299" s="100"/>
      <c r="N299" s="100"/>
      <c r="O299" s="100"/>
      <c r="Q299" s="403">
        <v>1000</v>
      </c>
      <c r="R299" s="423"/>
      <c r="S299" s="424" t="s">
        <v>150</v>
      </c>
      <c r="T299" s="424"/>
      <c r="U299" s="424" t="s">
        <v>150</v>
      </c>
      <c r="V299" s="413"/>
    </row>
    <row r="300" spans="3:22">
      <c r="C300" s="44"/>
      <c r="D300" s="44"/>
      <c r="E300" s="100"/>
      <c r="F300" s="100"/>
      <c r="G300" s="100"/>
      <c r="H300" s="100"/>
      <c r="J300" s="44"/>
      <c r="K300" s="44"/>
      <c r="L300" s="100"/>
      <c r="M300" s="100"/>
      <c r="N300" s="100"/>
      <c r="O300" s="100"/>
      <c r="Q300" s="410" t="s">
        <v>34</v>
      </c>
      <c r="R300" s="418"/>
      <c r="S300" s="101"/>
      <c r="T300" s="101"/>
      <c r="U300" s="101"/>
      <c r="V300" s="102"/>
    </row>
    <row r="301" spans="3:22">
      <c r="C301" s="44"/>
      <c r="D301" s="44"/>
      <c r="E301" s="100"/>
      <c r="F301" s="100"/>
      <c r="G301" s="100"/>
      <c r="H301" s="100"/>
      <c r="J301" s="44"/>
      <c r="K301" s="44"/>
      <c r="L301" s="100"/>
      <c r="M301" s="100"/>
      <c r="N301" s="100"/>
      <c r="O301" s="100"/>
      <c r="Q301" s="44"/>
      <c r="R301" s="44"/>
      <c r="S301" s="100"/>
      <c r="T301" s="100"/>
      <c r="U301" s="100"/>
      <c r="V301" s="100"/>
    </row>
    <row r="302" spans="3:22">
      <c r="C302" s="44" t="str">
        <f>'ค่าขนส่ง 10 ล้อ'!R39</f>
        <v xml:space="preserve">   - ระยะขนส่งตั้งแต่ 201 กม.ถึง 1000 กม. ค่าขนส่งคิดเป็นกม.ละ </v>
      </c>
      <c r="D302" s="44"/>
      <c r="E302" s="100"/>
      <c r="F302" s="100"/>
      <c r="G302" s="100"/>
      <c r="H302" s="100"/>
      <c r="J302" s="44"/>
      <c r="K302" s="44"/>
      <c r="L302" s="100"/>
      <c r="M302" s="100"/>
      <c r="N302" s="100" t="e">
        <f>"= "&amp;TEXT('ค่าขนส่ง 10 ล้อ'!X39,"#,###0.00")&amp;" "&amp;'ค่าขนส่ง 10 ล้อ'!Y39</f>
        <v>#REF!</v>
      </c>
      <c r="O302" s="100"/>
      <c r="Q302" s="44"/>
      <c r="R302" s="44"/>
      <c r="S302" s="100"/>
      <c r="T302" s="100"/>
      <c r="U302" s="100"/>
      <c r="V302" s="100"/>
    </row>
    <row r="303" spans="3:22">
      <c r="C303" s="44"/>
      <c r="D303" s="44"/>
      <c r="E303" s="100"/>
      <c r="F303" s="100"/>
      <c r="G303" s="100"/>
      <c r="H303" s="100"/>
      <c r="J303" s="44"/>
      <c r="K303" s="44"/>
      <c r="L303" s="100"/>
      <c r="M303" s="100"/>
      <c r="N303" s="100" t="e">
        <f>"= "&amp;TEXT('ค่าขนส่ง 10 ล้อ'!X40,"#,###0.00")&amp;" "&amp;'ค่าขนส่ง 10 ล้อ'!Y40</f>
        <v>#REF!</v>
      </c>
      <c r="O303" s="100"/>
      <c r="Q303" s="44"/>
      <c r="R303" s="44"/>
      <c r="S303" s="100"/>
      <c r="T303" s="100"/>
      <c r="U303" s="100"/>
      <c r="V303" s="100"/>
    </row>
    <row r="304" spans="3:22">
      <c r="C304" s="44" t="str">
        <f>'ค่าขนส่ง 10 ล้อ'!R41</f>
        <v xml:space="preserve">   - การคิดค่าขนส่งใช้ระยะทางขนส่งคูณด้วยอัตราค่าขนส่งต่อตัน หรือต่อลบ.ม.</v>
      </c>
      <c r="D304" s="44"/>
      <c r="E304" s="100"/>
      <c r="F304" s="100"/>
      <c r="G304" s="100"/>
      <c r="H304" s="100"/>
      <c r="J304" s="44"/>
      <c r="K304" s="44"/>
      <c r="L304" s="100"/>
      <c r="M304" s="100"/>
      <c r="N304" s="100"/>
      <c r="O304" s="100"/>
      <c r="Q304" s="44"/>
      <c r="R304" s="44"/>
      <c r="S304" s="100"/>
      <c r="T304" s="100"/>
      <c r="U304" s="100"/>
      <c r="V304" s="100"/>
    </row>
    <row r="305" spans="3:22">
      <c r="C305" s="44" t="str">
        <f>'ค่าขนส่ง 10 ล้อ'!R42</f>
        <v xml:space="preserve">   - อัตราน้ำมันเชื้อเพลิงเฉลี่ย     </v>
      </c>
      <c r="D305" s="44"/>
      <c r="E305" s="100"/>
      <c r="F305" s="100"/>
      <c r="G305" s="100"/>
      <c r="H305" s="100"/>
      <c r="J305" s="44"/>
      <c r="K305" s="44"/>
      <c r="L305" s="100"/>
      <c r="M305" s="100"/>
      <c r="N305" s="100" t="e">
        <f>"= "&amp;TEXT('ค่าขนส่ง 10 ล้อ'!X42,"#,###0.00")&amp;" "&amp;'ค่าขนส่ง 10 ล้อ'!Y42</f>
        <v>#REF!</v>
      </c>
      <c r="O305" s="100"/>
      <c r="Q305" s="44"/>
      <c r="R305" s="44"/>
      <c r="S305" s="100"/>
      <c r="T305" s="100"/>
      <c r="U305" s="100"/>
      <c r="V305" s="100"/>
    </row>
    <row r="306" spans="3:22">
      <c r="C306" s="44"/>
      <c r="D306" s="44"/>
      <c r="E306" s="100"/>
      <c r="F306" s="100"/>
      <c r="G306" s="100"/>
      <c r="H306" s="100"/>
      <c r="J306" s="44"/>
      <c r="K306" s="44"/>
      <c r="L306" s="100"/>
      <c r="M306" s="100"/>
      <c r="N306" s="100"/>
      <c r="O306" s="100"/>
      <c r="Q306" s="44"/>
      <c r="R306" s="44"/>
      <c r="S306" s="100"/>
      <c r="T306" s="100"/>
      <c r="U306" s="100"/>
      <c r="V306" s="100"/>
    </row>
    <row r="307" spans="3:22">
      <c r="C307" s="44"/>
      <c r="D307" s="44"/>
      <c r="E307" s="100"/>
      <c r="F307" s="100"/>
      <c r="G307" s="100"/>
      <c r="H307" s="100"/>
      <c r="J307" s="44"/>
      <c r="K307" s="44"/>
      <c r="L307" s="100"/>
      <c r="M307" s="100"/>
      <c r="N307" s="100"/>
      <c r="O307" s="100"/>
      <c r="Q307" s="44"/>
      <c r="R307" s="44"/>
      <c r="S307" s="100"/>
      <c r="T307" s="100"/>
      <c r="U307" s="100"/>
      <c r="V307" s="100"/>
    </row>
    <row r="308" spans="3:22">
      <c r="C308" s="44"/>
      <c r="D308" s="44"/>
      <c r="E308" s="100"/>
      <c r="F308" s="100"/>
      <c r="G308" s="100"/>
      <c r="H308" s="100"/>
      <c r="J308" s="44"/>
      <c r="K308" s="44"/>
      <c r="L308" s="100"/>
      <c r="M308" s="100"/>
      <c r="N308" s="100"/>
      <c r="O308" s="100"/>
      <c r="Q308" s="44"/>
      <c r="R308" s="44"/>
      <c r="S308" s="100"/>
      <c r="T308" s="100"/>
      <c r="U308" s="100"/>
      <c r="V308" s="100"/>
    </row>
    <row r="309" spans="3:22">
      <c r="C309" s="44"/>
      <c r="D309" s="44"/>
      <c r="E309" s="100"/>
      <c r="F309" s="100"/>
      <c r="G309" s="100"/>
      <c r="H309" s="100"/>
      <c r="J309" s="44"/>
      <c r="K309" s="44"/>
      <c r="L309" s="100"/>
      <c r="M309" s="100"/>
      <c r="N309" s="100"/>
      <c r="O309" s="100"/>
      <c r="Q309" s="44"/>
      <c r="R309" s="44"/>
      <c r="S309" s="100"/>
      <c r="T309" s="100"/>
      <c r="U309" s="100"/>
      <c r="V309" s="100"/>
    </row>
    <row r="310" spans="3:22">
      <c r="C310" s="44"/>
      <c r="D310" s="44"/>
      <c r="E310" s="100"/>
      <c r="F310" s="100"/>
      <c r="G310" s="100"/>
      <c r="H310" s="100"/>
      <c r="J310" s="44"/>
      <c r="K310" s="44"/>
      <c r="L310" s="100"/>
      <c r="M310" s="100"/>
      <c r="N310" s="100"/>
      <c r="O310" s="100"/>
      <c r="Q310" s="44"/>
      <c r="R310" s="44"/>
      <c r="S310" s="100"/>
      <c r="T310" s="100"/>
      <c r="U310" s="100"/>
      <c r="V310" s="100"/>
    </row>
    <row r="319" spans="3:22">
      <c r="C319" s="407" t="s">
        <v>155</v>
      </c>
      <c r="D319" s="407"/>
      <c r="E319" s="407"/>
      <c r="F319" s="407"/>
      <c r="G319" s="407"/>
      <c r="H319" s="407"/>
      <c r="I319" s="407"/>
      <c r="J319" s="407"/>
      <c r="K319" s="407"/>
      <c r="L319" s="407"/>
      <c r="M319" s="407"/>
      <c r="N319" s="407"/>
      <c r="O319" s="407"/>
      <c r="P319" s="407"/>
      <c r="Q319" s="407"/>
      <c r="R319" s="407"/>
      <c r="S319" s="407"/>
      <c r="T319" s="407"/>
      <c r="U319" s="407"/>
      <c r="V319" s="407"/>
    </row>
    <row r="320" spans="3:22">
      <c r="C320" s="407" t="s">
        <v>149</v>
      </c>
      <c r="D320" s="407"/>
      <c r="E320" s="407"/>
      <c r="F320" s="407"/>
      <c r="G320" s="407"/>
      <c r="H320" s="407"/>
      <c r="I320" s="407"/>
      <c r="J320" s="407"/>
      <c r="K320" s="407"/>
      <c r="L320" s="407"/>
      <c r="M320" s="407"/>
      <c r="N320" s="407"/>
      <c r="O320" s="407"/>
      <c r="P320" s="407"/>
      <c r="Q320" s="407"/>
      <c r="R320" s="407"/>
      <c r="S320" s="407"/>
      <c r="T320" s="407"/>
      <c r="U320" s="407"/>
      <c r="V320" s="407"/>
    </row>
    <row r="321" spans="3:22">
      <c r="C321" s="419" t="e">
        <f>"ราคาน้ำมันเชื้อเพลิงโซล่า ที่ อำเภอเมือง "&amp;TEXT(($AC$1-0.5),"#,##0.00")&amp;" - "&amp;($AC$1+0.49)&amp;" บาท / ลิตร"</f>
        <v>#REF!</v>
      </c>
      <c r="D321" s="419"/>
      <c r="E321" s="419"/>
      <c r="F321" s="419"/>
      <c r="G321" s="419"/>
      <c r="H321" s="419"/>
      <c r="I321" s="419"/>
      <c r="J321" s="419"/>
      <c r="K321" s="419"/>
      <c r="L321" s="419"/>
      <c r="M321" s="419"/>
      <c r="N321" s="419"/>
      <c r="O321" s="419"/>
      <c r="P321" s="419"/>
      <c r="Q321" s="419"/>
      <c r="R321" s="419"/>
      <c r="S321" s="419"/>
      <c r="T321" s="419"/>
      <c r="U321" s="419"/>
      <c r="V321" s="419"/>
    </row>
    <row r="322" spans="3:22">
      <c r="C322" s="401" t="s">
        <v>144</v>
      </c>
      <c r="D322" s="402"/>
      <c r="E322" s="401" t="s">
        <v>145</v>
      </c>
      <c r="F322" s="402"/>
      <c r="G322" s="401" t="s">
        <v>145</v>
      </c>
      <c r="H322" s="402"/>
      <c r="J322" s="401" t="s">
        <v>144</v>
      </c>
      <c r="K322" s="402"/>
      <c r="L322" s="401" t="s">
        <v>145</v>
      </c>
      <c r="M322" s="402"/>
      <c r="N322" s="401" t="s">
        <v>145</v>
      </c>
      <c r="O322" s="402"/>
      <c r="P322" s="50"/>
      <c r="Q322" s="401" t="s">
        <v>144</v>
      </c>
      <c r="R322" s="402"/>
      <c r="S322" s="401" t="s">
        <v>145</v>
      </c>
      <c r="T322" s="402"/>
      <c r="U322" s="401" t="s">
        <v>145</v>
      </c>
      <c r="V322" s="402"/>
    </row>
    <row r="323" spans="3:22">
      <c r="C323" s="403" t="s">
        <v>14</v>
      </c>
      <c r="D323" s="404"/>
      <c r="E323" s="405"/>
      <c r="F323" s="406"/>
      <c r="G323" s="405"/>
      <c r="H323" s="406"/>
      <c r="J323" s="403" t="s">
        <v>14</v>
      </c>
      <c r="K323" s="404"/>
      <c r="L323" s="405"/>
      <c r="M323" s="406"/>
      <c r="N323" s="405"/>
      <c r="O323" s="406"/>
      <c r="P323" s="44"/>
      <c r="Q323" s="403" t="s">
        <v>14</v>
      </c>
      <c r="R323" s="404"/>
      <c r="S323" s="405"/>
      <c r="T323" s="406"/>
      <c r="U323" s="405"/>
      <c r="V323" s="406"/>
    </row>
    <row r="324" spans="3:22">
      <c r="C324" s="410" t="s">
        <v>31</v>
      </c>
      <c r="D324" s="411"/>
      <c r="E324" s="410" t="s">
        <v>147</v>
      </c>
      <c r="F324" s="411"/>
      <c r="G324" s="410" t="s">
        <v>148</v>
      </c>
      <c r="H324" s="411"/>
      <c r="J324" s="410" t="s">
        <v>31</v>
      </c>
      <c r="K324" s="411"/>
      <c r="L324" s="410" t="s">
        <v>147</v>
      </c>
      <c r="M324" s="411"/>
      <c r="N324" s="410" t="s">
        <v>148</v>
      </c>
      <c r="O324" s="411"/>
      <c r="P324" s="50"/>
      <c r="Q324" s="410" t="s">
        <v>31</v>
      </c>
      <c r="R324" s="411"/>
      <c r="S324" s="410" t="s">
        <v>147</v>
      </c>
      <c r="T324" s="411"/>
      <c r="U324" s="410" t="s">
        <v>148</v>
      </c>
      <c r="V324" s="411"/>
    </row>
    <row r="325" spans="3:22">
      <c r="C325" s="401">
        <f>'ค่าขนส่ง 10 ล้อ+พ่วง'!G9</f>
        <v>1</v>
      </c>
      <c r="D325" s="402"/>
      <c r="E325" s="414" t="e">
        <f>'ค่าขนส่ง 10 ล้อ+พ่วง'!H9</f>
        <v>#REF!</v>
      </c>
      <c r="F325" s="415"/>
      <c r="G325" s="414" t="e">
        <f>'ค่าขนส่ง 10 ล้อ+พ่วง'!I9</f>
        <v>#REF!</v>
      </c>
      <c r="H325" s="415"/>
      <c r="J325" s="401">
        <f>'ค่าขนส่ง 10 ล้อ+พ่วง'!K9</f>
        <v>41</v>
      </c>
      <c r="K325" s="402"/>
      <c r="L325" s="414" t="e">
        <f>'ค่าขนส่ง 10 ล้อ+พ่วง'!L9</f>
        <v>#REF!</v>
      </c>
      <c r="M325" s="415"/>
      <c r="N325" s="414" t="e">
        <f>'ค่าขนส่ง 10 ล้อ+พ่วง'!M9</f>
        <v>#REF!</v>
      </c>
      <c r="O325" s="415"/>
      <c r="P325" s="50"/>
      <c r="Q325" s="401">
        <f>'ค่าขนส่ง 10 ล้อ+พ่วง'!O9</f>
        <v>81</v>
      </c>
      <c r="R325" s="402"/>
      <c r="S325" s="414" t="e">
        <f>'ค่าขนส่ง 10 ล้อ+พ่วง'!P9</f>
        <v>#REF!</v>
      </c>
      <c r="T325" s="415"/>
      <c r="U325" s="414" t="e">
        <f>'ค่าขนส่ง 10 ล้อ+พ่วง'!Q9</f>
        <v>#REF!</v>
      </c>
      <c r="V325" s="415"/>
    </row>
    <row r="326" spans="3:22">
      <c r="C326" s="403">
        <f>'ค่าขนส่ง 10 ล้อ+พ่วง'!G10</f>
        <v>2</v>
      </c>
      <c r="D326" s="404"/>
      <c r="E326" s="412" t="e">
        <f>'ค่าขนส่ง 10 ล้อ+พ่วง'!H10</f>
        <v>#REF!</v>
      </c>
      <c r="F326" s="413"/>
      <c r="G326" s="412" t="e">
        <f>'ค่าขนส่ง 10 ล้อ+พ่วง'!I10</f>
        <v>#REF!</v>
      </c>
      <c r="H326" s="413"/>
      <c r="J326" s="403">
        <f>'ค่าขนส่ง 10 ล้อ+พ่วง'!K10</f>
        <v>42</v>
      </c>
      <c r="K326" s="404"/>
      <c r="L326" s="412" t="e">
        <f>'ค่าขนส่ง 10 ล้อ+พ่วง'!L10</f>
        <v>#REF!</v>
      </c>
      <c r="M326" s="413"/>
      <c r="N326" s="412" t="e">
        <f>'ค่าขนส่ง 10 ล้อ+พ่วง'!M10</f>
        <v>#REF!</v>
      </c>
      <c r="O326" s="413"/>
      <c r="P326" s="50"/>
      <c r="Q326" s="403">
        <f>'ค่าขนส่ง 10 ล้อ+พ่วง'!O10</f>
        <v>82</v>
      </c>
      <c r="R326" s="404"/>
      <c r="S326" s="412" t="e">
        <f>'ค่าขนส่ง 10 ล้อ+พ่วง'!P10</f>
        <v>#REF!</v>
      </c>
      <c r="T326" s="413"/>
      <c r="U326" s="412" t="e">
        <f>'ค่าขนส่ง 10 ล้อ+พ่วง'!Q10</f>
        <v>#REF!</v>
      </c>
      <c r="V326" s="413"/>
    </row>
    <row r="327" spans="3:22">
      <c r="C327" s="403">
        <f>'ค่าขนส่ง 10 ล้อ+พ่วง'!G11</f>
        <v>3</v>
      </c>
      <c r="D327" s="404"/>
      <c r="E327" s="412" t="e">
        <f>'ค่าขนส่ง 10 ล้อ+พ่วง'!H11</f>
        <v>#REF!</v>
      </c>
      <c r="F327" s="413"/>
      <c r="G327" s="412" t="e">
        <f>'ค่าขนส่ง 10 ล้อ+พ่วง'!I11</f>
        <v>#REF!</v>
      </c>
      <c r="H327" s="413"/>
      <c r="J327" s="403">
        <f>'ค่าขนส่ง 10 ล้อ+พ่วง'!K11</f>
        <v>43</v>
      </c>
      <c r="K327" s="404"/>
      <c r="L327" s="412" t="e">
        <f>'ค่าขนส่ง 10 ล้อ+พ่วง'!L11</f>
        <v>#REF!</v>
      </c>
      <c r="M327" s="413"/>
      <c r="N327" s="412" t="e">
        <f>'ค่าขนส่ง 10 ล้อ+พ่วง'!M11</f>
        <v>#REF!</v>
      </c>
      <c r="O327" s="413"/>
      <c r="P327" s="50"/>
      <c r="Q327" s="403">
        <f>'ค่าขนส่ง 10 ล้อ+พ่วง'!O11</f>
        <v>83</v>
      </c>
      <c r="R327" s="404"/>
      <c r="S327" s="412" t="e">
        <f>'ค่าขนส่ง 10 ล้อ+พ่วง'!P11</f>
        <v>#REF!</v>
      </c>
      <c r="T327" s="413"/>
      <c r="U327" s="412" t="e">
        <f>'ค่าขนส่ง 10 ล้อ+พ่วง'!Q11</f>
        <v>#REF!</v>
      </c>
      <c r="V327" s="413"/>
    </row>
    <row r="328" spans="3:22">
      <c r="C328" s="403">
        <f>'ค่าขนส่ง 10 ล้อ+พ่วง'!G12</f>
        <v>4</v>
      </c>
      <c r="D328" s="404"/>
      <c r="E328" s="412" t="e">
        <f>'ค่าขนส่ง 10 ล้อ+พ่วง'!H12</f>
        <v>#REF!</v>
      </c>
      <c r="F328" s="413"/>
      <c r="G328" s="412" t="e">
        <f>'ค่าขนส่ง 10 ล้อ+พ่วง'!I12</f>
        <v>#REF!</v>
      </c>
      <c r="H328" s="413"/>
      <c r="J328" s="403">
        <f>'ค่าขนส่ง 10 ล้อ+พ่วง'!K12</f>
        <v>44</v>
      </c>
      <c r="K328" s="404"/>
      <c r="L328" s="412" t="e">
        <f>'ค่าขนส่ง 10 ล้อ+พ่วง'!L12</f>
        <v>#REF!</v>
      </c>
      <c r="M328" s="413"/>
      <c r="N328" s="412" t="e">
        <f>'ค่าขนส่ง 10 ล้อ+พ่วง'!M12</f>
        <v>#REF!</v>
      </c>
      <c r="O328" s="413"/>
      <c r="P328" s="50"/>
      <c r="Q328" s="403">
        <f>'ค่าขนส่ง 10 ล้อ+พ่วง'!O12</f>
        <v>84</v>
      </c>
      <c r="R328" s="404"/>
      <c r="S328" s="412" t="e">
        <f>'ค่าขนส่ง 10 ล้อ+พ่วง'!P12</f>
        <v>#REF!</v>
      </c>
      <c r="T328" s="413"/>
      <c r="U328" s="412" t="e">
        <f>'ค่าขนส่ง 10 ล้อ+พ่วง'!Q12</f>
        <v>#REF!</v>
      </c>
      <c r="V328" s="413"/>
    </row>
    <row r="329" spans="3:22">
      <c r="C329" s="403">
        <f>'ค่าขนส่ง 10 ล้อ+พ่วง'!G13</f>
        <v>5</v>
      </c>
      <c r="D329" s="404"/>
      <c r="E329" s="412" t="e">
        <f>'ค่าขนส่ง 10 ล้อ+พ่วง'!H13</f>
        <v>#REF!</v>
      </c>
      <c r="F329" s="413"/>
      <c r="G329" s="412" t="e">
        <f>'ค่าขนส่ง 10 ล้อ+พ่วง'!I13</f>
        <v>#REF!</v>
      </c>
      <c r="H329" s="413"/>
      <c r="J329" s="403">
        <f>'ค่าขนส่ง 10 ล้อ+พ่วง'!K13</f>
        <v>45</v>
      </c>
      <c r="K329" s="404"/>
      <c r="L329" s="412" t="e">
        <f>'ค่าขนส่ง 10 ล้อ+พ่วง'!L13</f>
        <v>#REF!</v>
      </c>
      <c r="M329" s="413"/>
      <c r="N329" s="412" t="e">
        <f>'ค่าขนส่ง 10 ล้อ+พ่วง'!M13</f>
        <v>#REF!</v>
      </c>
      <c r="O329" s="413"/>
      <c r="P329" s="50"/>
      <c r="Q329" s="403">
        <f>'ค่าขนส่ง 10 ล้อ+พ่วง'!O13</f>
        <v>85</v>
      </c>
      <c r="R329" s="404"/>
      <c r="S329" s="412" t="e">
        <f>'ค่าขนส่ง 10 ล้อ+พ่วง'!P13</f>
        <v>#REF!</v>
      </c>
      <c r="T329" s="413"/>
      <c r="U329" s="412" t="e">
        <f>'ค่าขนส่ง 10 ล้อ+พ่วง'!Q13</f>
        <v>#REF!</v>
      </c>
      <c r="V329" s="413"/>
    </row>
    <row r="330" spans="3:22">
      <c r="C330" s="403">
        <f>'ค่าขนส่ง 10 ล้อ+พ่วง'!G14</f>
        <v>6</v>
      </c>
      <c r="D330" s="404"/>
      <c r="E330" s="412" t="e">
        <f>'ค่าขนส่ง 10 ล้อ+พ่วง'!H14</f>
        <v>#REF!</v>
      </c>
      <c r="F330" s="413"/>
      <c r="G330" s="412" t="e">
        <f>'ค่าขนส่ง 10 ล้อ+พ่วง'!I14</f>
        <v>#REF!</v>
      </c>
      <c r="H330" s="413"/>
      <c r="J330" s="403">
        <f>'ค่าขนส่ง 10 ล้อ+พ่วง'!K14</f>
        <v>46</v>
      </c>
      <c r="K330" s="404"/>
      <c r="L330" s="412" t="e">
        <f>'ค่าขนส่ง 10 ล้อ+พ่วง'!L14</f>
        <v>#REF!</v>
      </c>
      <c r="M330" s="413"/>
      <c r="N330" s="412" t="e">
        <f>'ค่าขนส่ง 10 ล้อ+พ่วง'!M14</f>
        <v>#REF!</v>
      </c>
      <c r="O330" s="413"/>
      <c r="P330" s="50"/>
      <c r="Q330" s="403">
        <f>'ค่าขนส่ง 10 ล้อ+พ่วง'!O14</f>
        <v>86</v>
      </c>
      <c r="R330" s="404"/>
      <c r="S330" s="412" t="e">
        <f>'ค่าขนส่ง 10 ล้อ+พ่วง'!P14</f>
        <v>#REF!</v>
      </c>
      <c r="T330" s="413"/>
      <c r="U330" s="412" t="e">
        <f>'ค่าขนส่ง 10 ล้อ+พ่วง'!Q14</f>
        <v>#REF!</v>
      </c>
      <c r="V330" s="413"/>
    </row>
    <row r="331" spans="3:22">
      <c r="C331" s="403">
        <f>'ค่าขนส่ง 10 ล้อ+พ่วง'!G15</f>
        <v>7</v>
      </c>
      <c r="D331" s="404"/>
      <c r="E331" s="412" t="e">
        <f>'ค่าขนส่ง 10 ล้อ+พ่วง'!H15</f>
        <v>#REF!</v>
      </c>
      <c r="F331" s="413"/>
      <c r="G331" s="412" t="e">
        <f>'ค่าขนส่ง 10 ล้อ+พ่วง'!I15</f>
        <v>#REF!</v>
      </c>
      <c r="H331" s="413"/>
      <c r="J331" s="403">
        <f>'ค่าขนส่ง 10 ล้อ+พ่วง'!K15</f>
        <v>47</v>
      </c>
      <c r="K331" s="404"/>
      <c r="L331" s="412" t="e">
        <f>'ค่าขนส่ง 10 ล้อ+พ่วง'!L15</f>
        <v>#REF!</v>
      </c>
      <c r="M331" s="413"/>
      <c r="N331" s="412" t="e">
        <f>'ค่าขนส่ง 10 ล้อ+พ่วง'!M15</f>
        <v>#REF!</v>
      </c>
      <c r="O331" s="413"/>
      <c r="P331" s="50"/>
      <c r="Q331" s="403">
        <f>'ค่าขนส่ง 10 ล้อ+พ่วง'!O15</f>
        <v>87</v>
      </c>
      <c r="R331" s="404"/>
      <c r="S331" s="412" t="e">
        <f>'ค่าขนส่ง 10 ล้อ+พ่วง'!P15</f>
        <v>#REF!</v>
      </c>
      <c r="T331" s="413"/>
      <c r="U331" s="412" t="e">
        <f>'ค่าขนส่ง 10 ล้อ+พ่วง'!Q15</f>
        <v>#REF!</v>
      </c>
      <c r="V331" s="413"/>
    </row>
    <row r="332" spans="3:22">
      <c r="C332" s="403">
        <f>'ค่าขนส่ง 10 ล้อ+พ่วง'!G16</f>
        <v>8</v>
      </c>
      <c r="D332" s="404"/>
      <c r="E332" s="412" t="e">
        <f>'ค่าขนส่ง 10 ล้อ+พ่วง'!H16</f>
        <v>#REF!</v>
      </c>
      <c r="F332" s="413"/>
      <c r="G332" s="412" t="e">
        <f>'ค่าขนส่ง 10 ล้อ+พ่วง'!I16</f>
        <v>#REF!</v>
      </c>
      <c r="H332" s="413"/>
      <c r="J332" s="403">
        <f>'ค่าขนส่ง 10 ล้อ+พ่วง'!K16</f>
        <v>48</v>
      </c>
      <c r="K332" s="404"/>
      <c r="L332" s="412" t="e">
        <f>'ค่าขนส่ง 10 ล้อ+พ่วง'!L16</f>
        <v>#REF!</v>
      </c>
      <c r="M332" s="413"/>
      <c r="N332" s="412" t="e">
        <f>'ค่าขนส่ง 10 ล้อ+พ่วง'!M16</f>
        <v>#REF!</v>
      </c>
      <c r="O332" s="413"/>
      <c r="P332" s="50"/>
      <c r="Q332" s="403">
        <f>'ค่าขนส่ง 10 ล้อ+พ่วง'!O16</f>
        <v>88</v>
      </c>
      <c r="R332" s="404"/>
      <c r="S332" s="412" t="e">
        <f>'ค่าขนส่ง 10 ล้อ+พ่วง'!P16</f>
        <v>#REF!</v>
      </c>
      <c r="T332" s="413"/>
      <c r="U332" s="412" t="e">
        <f>'ค่าขนส่ง 10 ล้อ+พ่วง'!Q16</f>
        <v>#REF!</v>
      </c>
      <c r="V332" s="413"/>
    </row>
    <row r="333" spans="3:22">
      <c r="C333" s="403">
        <f>'ค่าขนส่ง 10 ล้อ+พ่วง'!G17</f>
        <v>9</v>
      </c>
      <c r="D333" s="404"/>
      <c r="E333" s="412" t="e">
        <f>'ค่าขนส่ง 10 ล้อ+พ่วง'!H17</f>
        <v>#REF!</v>
      </c>
      <c r="F333" s="413"/>
      <c r="G333" s="412" t="e">
        <f>'ค่าขนส่ง 10 ล้อ+พ่วง'!I17</f>
        <v>#REF!</v>
      </c>
      <c r="H333" s="413"/>
      <c r="J333" s="403">
        <f>'ค่าขนส่ง 10 ล้อ+พ่วง'!K17</f>
        <v>49</v>
      </c>
      <c r="K333" s="404"/>
      <c r="L333" s="412" t="e">
        <f>'ค่าขนส่ง 10 ล้อ+พ่วง'!L17</f>
        <v>#REF!</v>
      </c>
      <c r="M333" s="413"/>
      <c r="N333" s="412" t="e">
        <f>'ค่าขนส่ง 10 ล้อ+พ่วง'!M17</f>
        <v>#REF!</v>
      </c>
      <c r="O333" s="413"/>
      <c r="P333" s="50"/>
      <c r="Q333" s="403">
        <f>'ค่าขนส่ง 10 ล้อ+พ่วง'!O17</f>
        <v>89</v>
      </c>
      <c r="R333" s="404"/>
      <c r="S333" s="412" t="e">
        <f>'ค่าขนส่ง 10 ล้อ+พ่วง'!P17</f>
        <v>#REF!</v>
      </c>
      <c r="T333" s="413"/>
      <c r="U333" s="412" t="e">
        <f>'ค่าขนส่ง 10 ล้อ+พ่วง'!Q17</f>
        <v>#REF!</v>
      </c>
      <c r="V333" s="413"/>
    </row>
    <row r="334" spans="3:22">
      <c r="C334" s="403">
        <f>'ค่าขนส่ง 10 ล้อ+พ่วง'!G18</f>
        <v>10</v>
      </c>
      <c r="D334" s="404"/>
      <c r="E334" s="412" t="e">
        <f>'ค่าขนส่ง 10 ล้อ+พ่วง'!H18</f>
        <v>#REF!</v>
      </c>
      <c r="F334" s="413"/>
      <c r="G334" s="412" t="e">
        <f>'ค่าขนส่ง 10 ล้อ+พ่วง'!I18</f>
        <v>#REF!</v>
      </c>
      <c r="H334" s="413"/>
      <c r="J334" s="403">
        <f>'ค่าขนส่ง 10 ล้อ+พ่วง'!K18</f>
        <v>50</v>
      </c>
      <c r="K334" s="404"/>
      <c r="L334" s="412" t="e">
        <f>'ค่าขนส่ง 10 ล้อ+พ่วง'!L18</f>
        <v>#REF!</v>
      </c>
      <c r="M334" s="413"/>
      <c r="N334" s="412" t="e">
        <f>'ค่าขนส่ง 10 ล้อ+พ่วง'!M18</f>
        <v>#REF!</v>
      </c>
      <c r="O334" s="413"/>
      <c r="P334" s="50"/>
      <c r="Q334" s="403">
        <f>'ค่าขนส่ง 10 ล้อ+พ่วง'!O18</f>
        <v>90</v>
      </c>
      <c r="R334" s="404"/>
      <c r="S334" s="412" t="e">
        <f>'ค่าขนส่ง 10 ล้อ+พ่วง'!P18</f>
        <v>#REF!</v>
      </c>
      <c r="T334" s="413"/>
      <c r="U334" s="412" t="e">
        <f>'ค่าขนส่ง 10 ล้อ+พ่วง'!Q18</f>
        <v>#REF!</v>
      </c>
      <c r="V334" s="413"/>
    </row>
    <row r="335" spans="3:22">
      <c r="C335" s="403">
        <f>'ค่าขนส่ง 10 ล้อ+พ่วง'!G19</f>
        <v>11</v>
      </c>
      <c r="D335" s="404"/>
      <c r="E335" s="412" t="e">
        <f>'ค่าขนส่ง 10 ล้อ+พ่วง'!H19</f>
        <v>#REF!</v>
      </c>
      <c r="F335" s="413"/>
      <c r="G335" s="412" t="e">
        <f>'ค่าขนส่ง 10 ล้อ+พ่วง'!I19</f>
        <v>#REF!</v>
      </c>
      <c r="H335" s="413"/>
      <c r="J335" s="403">
        <f>'ค่าขนส่ง 10 ล้อ+พ่วง'!K19</f>
        <v>51</v>
      </c>
      <c r="K335" s="404"/>
      <c r="L335" s="412" t="e">
        <f>'ค่าขนส่ง 10 ล้อ+พ่วง'!L19</f>
        <v>#REF!</v>
      </c>
      <c r="M335" s="413"/>
      <c r="N335" s="412" t="e">
        <f>'ค่าขนส่ง 10 ล้อ+พ่วง'!M19</f>
        <v>#REF!</v>
      </c>
      <c r="O335" s="413"/>
      <c r="P335" s="50"/>
      <c r="Q335" s="403">
        <f>'ค่าขนส่ง 10 ล้อ+พ่วง'!O19</f>
        <v>91</v>
      </c>
      <c r="R335" s="404"/>
      <c r="S335" s="412" t="e">
        <f>'ค่าขนส่ง 10 ล้อ+พ่วง'!P19</f>
        <v>#REF!</v>
      </c>
      <c r="T335" s="413"/>
      <c r="U335" s="412" t="e">
        <f>'ค่าขนส่ง 10 ล้อ+พ่วง'!Q19</f>
        <v>#REF!</v>
      </c>
      <c r="V335" s="413"/>
    </row>
    <row r="336" spans="3:22">
      <c r="C336" s="403">
        <f>'ค่าขนส่ง 10 ล้อ+พ่วง'!G20</f>
        <v>12</v>
      </c>
      <c r="D336" s="404"/>
      <c r="E336" s="412" t="e">
        <f>'ค่าขนส่ง 10 ล้อ+พ่วง'!H20</f>
        <v>#REF!</v>
      </c>
      <c r="F336" s="413"/>
      <c r="G336" s="412" t="e">
        <f>'ค่าขนส่ง 10 ล้อ+พ่วง'!I20</f>
        <v>#REF!</v>
      </c>
      <c r="H336" s="413"/>
      <c r="J336" s="403">
        <f>'ค่าขนส่ง 10 ล้อ+พ่วง'!K20</f>
        <v>52</v>
      </c>
      <c r="K336" s="404"/>
      <c r="L336" s="412" t="e">
        <f>'ค่าขนส่ง 10 ล้อ+พ่วง'!L20</f>
        <v>#REF!</v>
      </c>
      <c r="M336" s="413"/>
      <c r="N336" s="412" t="e">
        <f>'ค่าขนส่ง 10 ล้อ+พ่วง'!M20</f>
        <v>#REF!</v>
      </c>
      <c r="O336" s="413"/>
      <c r="P336" s="50"/>
      <c r="Q336" s="403">
        <f>'ค่าขนส่ง 10 ล้อ+พ่วง'!O20</f>
        <v>92</v>
      </c>
      <c r="R336" s="404"/>
      <c r="S336" s="412" t="e">
        <f>'ค่าขนส่ง 10 ล้อ+พ่วง'!P20</f>
        <v>#REF!</v>
      </c>
      <c r="T336" s="413"/>
      <c r="U336" s="412" t="e">
        <f>'ค่าขนส่ง 10 ล้อ+พ่วง'!Q20</f>
        <v>#REF!</v>
      </c>
      <c r="V336" s="413"/>
    </row>
    <row r="337" spans="3:22">
      <c r="C337" s="403">
        <f>'ค่าขนส่ง 10 ล้อ+พ่วง'!G21</f>
        <v>13</v>
      </c>
      <c r="D337" s="404"/>
      <c r="E337" s="412" t="e">
        <f>'ค่าขนส่ง 10 ล้อ+พ่วง'!H21</f>
        <v>#REF!</v>
      </c>
      <c r="F337" s="413"/>
      <c r="G337" s="412" t="e">
        <f>'ค่าขนส่ง 10 ล้อ+พ่วง'!I21</f>
        <v>#REF!</v>
      </c>
      <c r="H337" s="413"/>
      <c r="J337" s="403">
        <f>'ค่าขนส่ง 10 ล้อ+พ่วง'!K21</f>
        <v>53</v>
      </c>
      <c r="K337" s="404"/>
      <c r="L337" s="412" t="e">
        <f>'ค่าขนส่ง 10 ล้อ+พ่วง'!L21</f>
        <v>#REF!</v>
      </c>
      <c r="M337" s="413"/>
      <c r="N337" s="412" t="e">
        <f>'ค่าขนส่ง 10 ล้อ+พ่วง'!M21</f>
        <v>#REF!</v>
      </c>
      <c r="O337" s="413"/>
      <c r="P337" s="50"/>
      <c r="Q337" s="403">
        <f>'ค่าขนส่ง 10 ล้อ+พ่วง'!O21</f>
        <v>93</v>
      </c>
      <c r="R337" s="404"/>
      <c r="S337" s="412" t="e">
        <f>'ค่าขนส่ง 10 ล้อ+พ่วง'!P21</f>
        <v>#REF!</v>
      </c>
      <c r="T337" s="413"/>
      <c r="U337" s="412" t="e">
        <f>'ค่าขนส่ง 10 ล้อ+พ่วง'!Q21</f>
        <v>#REF!</v>
      </c>
      <c r="V337" s="413"/>
    </row>
    <row r="338" spans="3:22">
      <c r="C338" s="403">
        <f>'ค่าขนส่ง 10 ล้อ+พ่วง'!G22</f>
        <v>14</v>
      </c>
      <c r="D338" s="404"/>
      <c r="E338" s="412" t="e">
        <f>'ค่าขนส่ง 10 ล้อ+พ่วง'!H22</f>
        <v>#REF!</v>
      </c>
      <c r="F338" s="413"/>
      <c r="G338" s="412" t="e">
        <f>'ค่าขนส่ง 10 ล้อ+พ่วง'!I22</f>
        <v>#REF!</v>
      </c>
      <c r="H338" s="413"/>
      <c r="J338" s="403">
        <f>'ค่าขนส่ง 10 ล้อ+พ่วง'!K22</f>
        <v>54</v>
      </c>
      <c r="K338" s="404"/>
      <c r="L338" s="412" t="e">
        <f>'ค่าขนส่ง 10 ล้อ+พ่วง'!L22</f>
        <v>#REF!</v>
      </c>
      <c r="M338" s="413"/>
      <c r="N338" s="412" t="e">
        <f>'ค่าขนส่ง 10 ล้อ+พ่วง'!M22</f>
        <v>#REF!</v>
      </c>
      <c r="O338" s="413"/>
      <c r="P338" s="50"/>
      <c r="Q338" s="403">
        <f>'ค่าขนส่ง 10 ล้อ+พ่วง'!O22</f>
        <v>94</v>
      </c>
      <c r="R338" s="404"/>
      <c r="S338" s="412" t="e">
        <f>'ค่าขนส่ง 10 ล้อ+พ่วง'!P22</f>
        <v>#REF!</v>
      </c>
      <c r="T338" s="413"/>
      <c r="U338" s="412" t="e">
        <f>'ค่าขนส่ง 10 ล้อ+พ่วง'!Q22</f>
        <v>#REF!</v>
      </c>
      <c r="V338" s="413"/>
    </row>
    <row r="339" spans="3:22">
      <c r="C339" s="403">
        <f>'ค่าขนส่ง 10 ล้อ+พ่วง'!G23</f>
        <v>15</v>
      </c>
      <c r="D339" s="404"/>
      <c r="E339" s="412" t="e">
        <f>'ค่าขนส่ง 10 ล้อ+พ่วง'!H23</f>
        <v>#REF!</v>
      </c>
      <c r="F339" s="413"/>
      <c r="G339" s="412" t="e">
        <f>'ค่าขนส่ง 10 ล้อ+พ่วง'!I23</f>
        <v>#REF!</v>
      </c>
      <c r="H339" s="413"/>
      <c r="J339" s="403">
        <f>'ค่าขนส่ง 10 ล้อ+พ่วง'!K23</f>
        <v>55</v>
      </c>
      <c r="K339" s="404"/>
      <c r="L339" s="412" t="e">
        <f>'ค่าขนส่ง 10 ล้อ+พ่วง'!L23</f>
        <v>#REF!</v>
      </c>
      <c r="M339" s="413"/>
      <c r="N339" s="412" t="e">
        <f>'ค่าขนส่ง 10 ล้อ+พ่วง'!M23</f>
        <v>#REF!</v>
      </c>
      <c r="O339" s="413"/>
      <c r="P339" s="50"/>
      <c r="Q339" s="403">
        <f>'ค่าขนส่ง 10 ล้อ+พ่วง'!O23</f>
        <v>95</v>
      </c>
      <c r="R339" s="404"/>
      <c r="S339" s="412" t="e">
        <f>'ค่าขนส่ง 10 ล้อ+พ่วง'!P23</f>
        <v>#REF!</v>
      </c>
      <c r="T339" s="413"/>
      <c r="U339" s="412" t="e">
        <f>'ค่าขนส่ง 10 ล้อ+พ่วง'!Q23</f>
        <v>#REF!</v>
      </c>
      <c r="V339" s="413"/>
    </row>
    <row r="340" spans="3:22">
      <c r="C340" s="403">
        <f>'ค่าขนส่ง 10 ล้อ+พ่วง'!G24</f>
        <v>16</v>
      </c>
      <c r="D340" s="404"/>
      <c r="E340" s="412" t="e">
        <f>'ค่าขนส่ง 10 ล้อ+พ่วง'!H24</f>
        <v>#REF!</v>
      </c>
      <c r="F340" s="413"/>
      <c r="G340" s="412" t="e">
        <f>'ค่าขนส่ง 10 ล้อ+พ่วง'!I24</f>
        <v>#REF!</v>
      </c>
      <c r="H340" s="413"/>
      <c r="J340" s="403">
        <f>'ค่าขนส่ง 10 ล้อ+พ่วง'!K24</f>
        <v>56</v>
      </c>
      <c r="K340" s="404"/>
      <c r="L340" s="412" t="e">
        <f>'ค่าขนส่ง 10 ล้อ+พ่วง'!L24</f>
        <v>#REF!</v>
      </c>
      <c r="M340" s="413"/>
      <c r="N340" s="412" t="e">
        <f>'ค่าขนส่ง 10 ล้อ+พ่วง'!M24</f>
        <v>#REF!</v>
      </c>
      <c r="O340" s="413"/>
      <c r="P340" s="50"/>
      <c r="Q340" s="403">
        <f>'ค่าขนส่ง 10 ล้อ+พ่วง'!O24</f>
        <v>96</v>
      </c>
      <c r="R340" s="404"/>
      <c r="S340" s="412" t="e">
        <f>'ค่าขนส่ง 10 ล้อ+พ่วง'!P24</f>
        <v>#REF!</v>
      </c>
      <c r="T340" s="413"/>
      <c r="U340" s="412" t="e">
        <f>'ค่าขนส่ง 10 ล้อ+พ่วง'!Q24</f>
        <v>#REF!</v>
      </c>
      <c r="V340" s="413"/>
    </row>
    <row r="341" spans="3:22">
      <c r="C341" s="403">
        <f>'ค่าขนส่ง 10 ล้อ+พ่วง'!G25</f>
        <v>17</v>
      </c>
      <c r="D341" s="404"/>
      <c r="E341" s="412" t="e">
        <f>'ค่าขนส่ง 10 ล้อ+พ่วง'!H25</f>
        <v>#REF!</v>
      </c>
      <c r="F341" s="413"/>
      <c r="G341" s="412" t="e">
        <f>'ค่าขนส่ง 10 ล้อ+พ่วง'!I25</f>
        <v>#REF!</v>
      </c>
      <c r="H341" s="413"/>
      <c r="J341" s="403">
        <f>'ค่าขนส่ง 10 ล้อ+พ่วง'!K25</f>
        <v>57</v>
      </c>
      <c r="K341" s="404"/>
      <c r="L341" s="412" t="e">
        <f>'ค่าขนส่ง 10 ล้อ+พ่วง'!L25</f>
        <v>#REF!</v>
      </c>
      <c r="M341" s="413"/>
      <c r="N341" s="412" t="e">
        <f>'ค่าขนส่ง 10 ล้อ+พ่วง'!M25</f>
        <v>#REF!</v>
      </c>
      <c r="O341" s="413"/>
      <c r="P341" s="50"/>
      <c r="Q341" s="403">
        <f>'ค่าขนส่ง 10 ล้อ+พ่วง'!O25</f>
        <v>97</v>
      </c>
      <c r="R341" s="404"/>
      <c r="S341" s="412" t="e">
        <f>'ค่าขนส่ง 10 ล้อ+พ่วง'!P25</f>
        <v>#REF!</v>
      </c>
      <c r="T341" s="413"/>
      <c r="U341" s="412" t="e">
        <f>'ค่าขนส่ง 10 ล้อ+พ่วง'!Q25</f>
        <v>#REF!</v>
      </c>
      <c r="V341" s="413"/>
    </row>
    <row r="342" spans="3:22">
      <c r="C342" s="403">
        <f>'ค่าขนส่ง 10 ล้อ+พ่วง'!G26</f>
        <v>18</v>
      </c>
      <c r="D342" s="404"/>
      <c r="E342" s="412" t="e">
        <f>'ค่าขนส่ง 10 ล้อ+พ่วง'!H26</f>
        <v>#REF!</v>
      </c>
      <c r="F342" s="413"/>
      <c r="G342" s="412" t="e">
        <f>'ค่าขนส่ง 10 ล้อ+พ่วง'!I26</f>
        <v>#REF!</v>
      </c>
      <c r="H342" s="413"/>
      <c r="J342" s="403">
        <f>'ค่าขนส่ง 10 ล้อ+พ่วง'!K26</f>
        <v>58</v>
      </c>
      <c r="K342" s="404"/>
      <c r="L342" s="412" t="e">
        <f>'ค่าขนส่ง 10 ล้อ+พ่วง'!L26</f>
        <v>#REF!</v>
      </c>
      <c r="M342" s="413"/>
      <c r="N342" s="412" t="e">
        <f>'ค่าขนส่ง 10 ล้อ+พ่วง'!M26</f>
        <v>#REF!</v>
      </c>
      <c r="O342" s="413"/>
      <c r="P342" s="50"/>
      <c r="Q342" s="403">
        <f>'ค่าขนส่ง 10 ล้อ+พ่วง'!O26</f>
        <v>98</v>
      </c>
      <c r="R342" s="404"/>
      <c r="S342" s="412" t="e">
        <f>'ค่าขนส่ง 10 ล้อ+พ่วง'!P26</f>
        <v>#REF!</v>
      </c>
      <c r="T342" s="413"/>
      <c r="U342" s="412" t="e">
        <f>'ค่าขนส่ง 10 ล้อ+พ่วง'!Q26</f>
        <v>#REF!</v>
      </c>
      <c r="V342" s="413"/>
    </row>
    <row r="343" spans="3:22">
      <c r="C343" s="403">
        <f>'ค่าขนส่ง 10 ล้อ+พ่วง'!G27</f>
        <v>19</v>
      </c>
      <c r="D343" s="404"/>
      <c r="E343" s="412" t="e">
        <f>'ค่าขนส่ง 10 ล้อ+พ่วง'!H27</f>
        <v>#REF!</v>
      </c>
      <c r="F343" s="413"/>
      <c r="G343" s="412" t="e">
        <f>'ค่าขนส่ง 10 ล้อ+พ่วง'!I27</f>
        <v>#REF!</v>
      </c>
      <c r="H343" s="413"/>
      <c r="J343" s="403">
        <f>'ค่าขนส่ง 10 ล้อ+พ่วง'!K27</f>
        <v>59</v>
      </c>
      <c r="K343" s="404"/>
      <c r="L343" s="412" t="e">
        <f>'ค่าขนส่ง 10 ล้อ+พ่วง'!L27</f>
        <v>#REF!</v>
      </c>
      <c r="M343" s="413"/>
      <c r="N343" s="412" t="e">
        <f>'ค่าขนส่ง 10 ล้อ+พ่วง'!M27</f>
        <v>#REF!</v>
      </c>
      <c r="O343" s="413"/>
      <c r="Q343" s="403">
        <f>'ค่าขนส่ง 10 ล้อ+พ่วง'!O27</f>
        <v>99</v>
      </c>
      <c r="R343" s="404"/>
      <c r="S343" s="412" t="e">
        <f>'ค่าขนส่ง 10 ล้อ+พ่วง'!P27</f>
        <v>#REF!</v>
      </c>
      <c r="T343" s="413"/>
      <c r="U343" s="412" t="e">
        <f>'ค่าขนส่ง 10 ล้อ+พ่วง'!Q27</f>
        <v>#REF!</v>
      </c>
      <c r="V343" s="413"/>
    </row>
    <row r="344" spans="3:22">
      <c r="C344" s="403">
        <f>'ค่าขนส่ง 10 ล้อ+พ่วง'!G28</f>
        <v>20</v>
      </c>
      <c r="D344" s="404"/>
      <c r="E344" s="412" t="e">
        <f>'ค่าขนส่ง 10 ล้อ+พ่วง'!H28</f>
        <v>#REF!</v>
      </c>
      <c r="F344" s="413"/>
      <c r="G344" s="412" t="e">
        <f>'ค่าขนส่ง 10 ล้อ+พ่วง'!I28</f>
        <v>#REF!</v>
      </c>
      <c r="H344" s="413"/>
      <c r="J344" s="403">
        <f>'ค่าขนส่ง 10 ล้อ+พ่วง'!K28</f>
        <v>60</v>
      </c>
      <c r="K344" s="404"/>
      <c r="L344" s="412" t="e">
        <f>'ค่าขนส่ง 10 ล้อ+พ่วง'!L28</f>
        <v>#REF!</v>
      </c>
      <c r="M344" s="413"/>
      <c r="N344" s="412" t="e">
        <f>'ค่าขนส่ง 10 ล้อ+พ่วง'!M28</f>
        <v>#REF!</v>
      </c>
      <c r="O344" s="413"/>
      <c r="Q344" s="403">
        <f>'ค่าขนส่ง 10 ล้อ+พ่วง'!O28</f>
        <v>100</v>
      </c>
      <c r="R344" s="404"/>
      <c r="S344" s="412" t="e">
        <f>'ค่าขนส่ง 10 ล้อ+พ่วง'!P28</f>
        <v>#REF!</v>
      </c>
      <c r="T344" s="413"/>
      <c r="U344" s="412" t="e">
        <f>'ค่าขนส่ง 10 ล้อ+พ่วง'!Q28</f>
        <v>#REF!</v>
      </c>
      <c r="V344" s="413"/>
    </row>
    <row r="345" spans="3:22">
      <c r="C345" s="403">
        <f>'ค่าขนส่ง 10 ล้อ+พ่วง'!G29</f>
        <v>21</v>
      </c>
      <c r="D345" s="404"/>
      <c r="E345" s="412" t="e">
        <f>'ค่าขนส่ง 10 ล้อ+พ่วง'!H29</f>
        <v>#REF!</v>
      </c>
      <c r="F345" s="413"/>
      <c r="G345" s="412" t="e">
        <f>'ค่าขนส่ง 10 ล้อ+พ่วง'!I29</f>
        <v>#REF!</v>
      </c>
      <c r="H345" s="413"/>
      <c r="J345" s="403">
        <f>'ค่าขนส่ง 10 ล้อ+พ่วง'!K29</f>
        <v>61</v>
      </c>
      <c r="K345" s="404"/>
      <c r="L345" s="412" t="e">
        <f>'ค่าขนส่ง 10 ล้อ+พ่วง'!L29</f>
        <v>#REF!</v>
      </c>
      <c r="M345" s="413"/>
      <c r="N345" s="412" t="e">
        <f>'ค่าขนส่ง 10 ล้อ+พ่วง'!M29</f>
        <v>#REF!</v>
      </c>
      <c r="O345" s="413"/>
      <c r="Q345" s="403">
        <f>'ค่าขนส่ง 10 ล้อ+พ่วง'!O29</f>
        <v>101</v>
      </c>
      <c r="R345" s="404"/>
      <c r="S345" s="412" t="e">
        <f>'ค่าขนส่ง 10 ล้อ+พ่วง'!P29</f>
        <v>#REF!</v>
      </c>
      <c r="T345" s="413"/>
      <c r="U345" s="412" t="e">
        <f>'ค่าขนส่ง 10 ล้อ+พ่วง'!Q29</f>
        <v>#REF!</v>
      </c>
      <c r="V345" s="413"/>
    </row>
    <row r="346" spans="3:22">
      <c r="C346" s="403">
        <f>'ค่าขนส่ง 10 ล้อ+พ่วง'!G30</f>
        <v>22</v>
      </c>
      <c r="D346" s="404"/>
      <c r="E346" s="412" t="e">
        <f>'ค่าขนส่ง 10 ล้อ+พ่วง'!H30</f>
        <v>#REF!</v>
      </c>
      <c r="F346" s="413"/>
      <c r="G346" s="412" t="e">
        <f>'ค่าขนส่ง 10 ล้อ+พ่วง'!I30</f>
        <v>#REF!</v>
      </c>
      <c r="H346" s="413"/>
      <c r="J346" s="403">
        <f>'ค่าขนส่ง 10 ล้อ+พ่วง'!K30</f>
        <v>62</v>
      </c>
      <c r="K346" s="404"/>
      <c r="L346" s="412" t="e">
        <f>'ค่าขนส่ง 10 ล้อ+พ่วง'!L30</f>
        <v>#REF!</v>
      </c>
      <c r="M346" s="413"/>
      <c r="N346" s="412" t="e">
        <f>'ค่าขนส่ง 10 ล้อ+พ่วง'!M30</f>
        <v>#REF!</v>
      </c>
      <c r="O346" s="413"/>
      <c r="Q346" s="403">
        <f>'ค่าขนส่ง 10 ล้อ+พ่วง'!O30</f>
        <v>102</v>
      </c>
      <c r="R346" s="404"/>
      <c r="S346" s="412" t="e">
        <f>'ค่าขนส่ง 10 ล้อ+พ่วง'!P30</f>
        <v>#REF!</v>
      </c>
      <c r="T346" s="413"/>
      <c r="U346" s="412" t="e">
        <f>'ค่าขนส่ง 10 ล้อ+พ่วง'!Q30</f>
        <v>#REF!</v>
      </c>
      <c r="V346" s="413"/>
    </row>
    <row r="347" spans="3:22">
      <c r="C347" s="403">
        <f>'ค่าขนส่ง 10 ล้อ+พ่วง'!G31</f>
        <v>23</v>
      </c>
      <c r="D347" s="404"/>
      <c r="E347" s="412" t="e">
        <f>'ค่าขนส่ง 10 ล้อ+พ่วง'!H31</f>
        <v>#REF!</v>
      </c>
      <c r="F347" s="413"/>
      <c r="G347" s="412" t="e">
        <f>'ค่าขนส่ง 10 ล้อ+พ่วง'!I31</f>
        <v>#REF!</v>
      </c>
      <c r="H347" s="413"/>
      <c r="J347" s="403">
        <f>'ค่าขนส่ง 10 ล้อ+พ่วง'!K31</f>
        <v>63</v>
      </c>
      <c r="K347" s="404"/>
      <c r="L347" s="412" t="e">
        <f>'ค่าขนส่ง 10 ล้อ+พ่วง'!L31</f>
        <v>#REF!</v>
      </c>
      <c r="M347" s="413"/>
      <c r="N347" s="412" t="e">
        <f>'ค่าขนส่ง 10 ล้อ+พ่วง'!M31</f>
        <v>#REF!</v>
      </c>
      <c r="O347" s="413"/>
      <c r="Q347" s="403">
        <f>'ค่าขนส่ง 10 ล้อ+พ่วง'!O31</f>
        <v>103</v>
      </c>
      <c r="R347" s="404"/>
      <c r="S347" s="412" t="e">
        <f>'ค่าขนส่ง 10 ล้อ+พ่วง'!P31</f>
        <v>#REF!</v>
      </c>
      <c r="T347" s="413"/>
      <c r="U347" s="412" t="e">
        <f>'ค่าขนส่ง 10 ล้อ+พ่วง'!Q31</f>
        <v>#REF!</v>
      </c>
      <c r="V347" s="413"/>
    </row>
    <row r="348" spans="3:22">
      <c r="C348" s="403">
        <f>'ค่าขนส่ง 10 ล้อ+พ่วง'!G32</f>
        <v>24</v>
      </c>
      <c r="D348" s="404"/>
      <c r="E348" s="412" t="e">
        <f>'ค่าขนส่ง 10 ล้อ+พ่วง'!H32</f>
        <v>#REF!</v>
      </c>
      <c r="F348" s="413"/>
      <c r="G348" s="412" t="e">
        <f>'ค่าขนส่ง 10 ล้อ+พ่วง'!I32</f>
        <v>#REF!</v>
      </c>
      <c r="H348" s="413"/>
      <c r="J348" s="403">
        <f>'ค่าขนส่ง 10 ล้อ+พ่วง'!K32</f>
        <v>64</v>
      </c>
      <c r="K348" s="404"/>
      <c r="L348" s="412" t="e">
        <f>'ค่าขนส่ง 10 ล้อ+พ่วง'!L32</f>
        <v>#REF!</v>
      </c>
      <c r="M348" s="413"/>
      <c r="N348" s="412" t="e">
        <f>'ค่าขนส่ง 10 ล้อ+พ่วง'!M32</f>
        <v>#REF!</v>
      </c>
      <c r="O348" s="413"/>
      <c r="Q348" s="403">
        <f>'ค่าขนส่ง 10 ล้อ+พ่วง'!O32</f>
        <v>104</v>
      </c>
      <c r="R348" s="404"/>
      <c r="S348" s="412" t="e">
        <f>'ค่าขนส่ง 10 ล้อ+พ่วง'!P32</f>
        <v>#REF!</v>
      </c>
      <c r="T348" s="413"/>
      <c r="U348" s="412" t="e">
        <f>'ค่าขนส่ง 10 ล้อ+พ่วง'!Q32</f>
        <v>#REF!</v>
      </c>
      <c r="V348" s="413"/>
    </row>
    <row r="349" spans="3:22">
      <c r="C349" s="403">
        <f>'ค่าขนส่ง 10 ล้อ+พ่วง'!G33</f>
        <v>25</v>
      </c>
      <c r="D349" s="404"/>
      <c r="E349" s="412" t="e">
        <f>'ค่าขนส่ง 10 ล้อ+พ่วง'!H33</f>
        <v>#REF!</v>
      </c>
      <c r="F349" s="413"/>
      <c r="G349" s="412" t="e">
        <f>'ค่าขนส่ง 10 ล้อ+พ่วง'!I33</f>
        <v>#REF!</v>
      </c>
      <c r="H349" s="413"/>
      <c r="J349" s="403">
        <f>'ค่าขนส่ง 10 ล้อ+พ่วง'!K33</f>
        <v>65</v>
      </c>
      <c r="K349" s="404"/>
      <c r="L349" s="412" t="e">
        <f>'ค่าขนส่ง 10 ล้อ+พ่วง'!L33</f>
        <v>#REF!</v>
      </c>
      <c r="M349" s="413"/>
      <c r="N349" s="412" t="e">
        <f>'ค่าขนส่ง 10 ล้อ+พ่วง'!M33</f>
        <v>#REF!</v>
      </c>
      <c r="O349" s="413"/>
      <c r="Q349" s="403">
        <f>'ค่าขนส่ง 10 ล้อ+พ่วง'!O33</f>
        <v>105</v>
      </c>
      <c r="R349" s="404"/>
      <c r="S349" s="412" t="e">
        <f>'ค่าขนส่ง 10 ล้อ+พ่วง'!P33</f>
        <v>#REF!</v>
      </c>
      <c r="T349" s="413"/>
      <c r="U349" s="412" t="e">
        <f>'ค่าขนส่ง 10 ล้อ+พ่วง'!Q33</f>
        <v>#REF!</v>
      </c>
      <c r="V349" s="413"/>
    </row>
    <row r="350" spans="3:22">
      <c r="C350" s="403">
        <f>'ค่าขนส่ง 10 ล้อ+พ่วง'!G34</f>
        <v>26</v>
      </c>
      <c r="D350" s="404"/>
      <c r="E350" s="412" t="e">
        <f>'ค่าขนส่ง 10 ล้อ+พ่วง'!H34</f>
        <v>#REF!</v>
      </c>
      <c r="F350" s="413"/>
      <c r="G350" s="412" t="e">
        <f>'ค่าขนส่ง 10 ล้อ+พ่วง'!I34</f>
        <v>#REF!</v>
      </c>
      <c r="H350" s="413"/>
      <c r="J350" s="403">
        <f>'ค่าขนส่ง 10 ล้อ+พ่วง'!K34</f>
        <v>66</v>
      </c>
      <c r="K350" s="404"/>
      <c r="L350" s="412" t="e">
        <f>'ค่าขนส่ง 10 ล้อ+พ่วง'!L34</f>
        <v>#REF!</v>
      </c>
      <c r="M350" s="413"/>
      <c r="N350" s="412" t="e">
        <f>'ค่าขนส่ง 10 ล้อ+พ่วง'!M34</f>
        <v>#REF!</v>
      </c>
      <c r="O350" s="413"/>
      <c r="Q350" s="403">
        <f>'ค่าขนส่ง 10 ล้อ+พ่วง'!O34</f>
        <v>106</v>
      </c>
      <c r="R350" s="404"/>
      <c r="S350" s="412" t="e">
        <f>'ค่าขนส่ง 10 ล้อ+พ่วง'!P34</f>
        <v>#REF!</v>
      </c>
      <c r="T350" s="413"/>
      <c r="U350" s="412" t="e">
        <f>'ค่าขนส่ง 10 ล้อ+พ่วง'!Q34</f>
        <v>#REF!</v>
      </c>
      <c r="V350" s="413"/>
    </row>
    <row r="351" spans="3:22">
      <c r="C351" s="403">
        <f>'ค่าขนส่ง 10 ล้อ+พ่วง'!G35</f>
        <v>27</v>
      </c>
      <c r="D351" s="404"/>
      <c r="E351" s="412" t="e">
        <f>'ค่าขนส่ง 10 ล้อ+พ่วง'!H35</f>
        <v>#REF!</v>
      </c>
      <c r="F351" s="413"/>
      <c r="G351" s="412" t="e">
        <f>'ค่าขนส่ง 10 ล้อ+พ่วง'!I35</f>
        <v>#REF!</v>
      </c>
      <c r="H351" s="413"/>
      <c r="J351" s="403">
        <f>'ค่าขนส่ง 10 ล้อ+พ่วง'!K35</f>
        <v>67</v>
      </c>
      <c r="K351" s="404"/>
      <c r="L351" s="412" t="e">
        <f>'ค่าขนส่ง 10 ล้อ+พ่วง'!L35</f>
        <v>#REF!</v>
      </c>
      <c r="M351" s="413"/>
      <c r="N351" s="412" t="e">
        <f>'ค่าขนส่ง 10 ล้อ+พ่วง'!M35</f>
        <v>#REF!</v>
      </c>
      <c r="O351" s="413"/>
      <c r="Q351" s="403">
        <f>'ค่าขนส่ง 10 ล้อ+พ่วง'!O35</f>
        <v>107</v>
      </c>
      <c r="R351" s="404"/>
      <c r="S351" s="412" t="e">
        <f>'ค่าขนส่ง 10 ล้อ+พ่วง'!P35</f>
        <v>#REF!</v>
      </c>
      <c r="T351" s="413"/>
      <c r="U351" s="412" t="e">
        <f>'ค่าขนส่ง 10 ล้อ+พ่วง'!Q35</f>
        <v>#REF!</v>
      </c>
      <c r="V351" s="413"/>
    </row>
    <row r="352" spans="3:22">
      <c r="C352" s="403">
        <f>'ค่าขนส่ง 10 ล้อ+พ่วง'!G36</f>
        <v>28</v>
      </c>
      <c r="D352" s="404"/>
      <c r="E352" s="412" t="e">
        <f>'ค่าขนส่ง 10 ล้อ+พ่วง'!H36</f>
        <v>#REF!</v>
      </c>
      <c r="F352" s="413"/>
      <c r="G352" s="412" t="e">
        <f>'ค่าขนส่ง 10 ล้อ+พ่วง'!I36</f>
        <v>#REF!</v>
      </c>
      <c r="H352" s="413"/>
      <c r="J352" s="403">
        <f>'ค่าขนส่ง 10 ล้อ+พ่วง'!K36</f>
        <v>68</v>
      </c>
      <c r="K352" s="404"/>
      <c r="L352" s="412" t="e">
        <f>'ค่าขนส่ง 10 ล้อ+พ่วง'!L36</f>
        <v>#REF!</v>
      </c>
      <c r="M352" s="413"/>
      <c r="N352" s="412" t="e">
        <f>'ค่าขนส่ง 10 ล้อ+พ่วง'!M36</f>
        <v>#REF!</v>
      </c>
      <c r="O352" s="413"/>
      <c r="Q352" s="403">
        <f>'ค่าขนส่ง 10 ล้อ+พ่วง'!O36</f>
        <v>108</v>
      </c>
      <c r="R352" s="404"/>
      <c r="S352" s="412" t="e">
        <f>'ค่าขนส่ง 10 ล้อ+พ่วง'!P36</f>
        <v>#REF!</v>
      </c>
      <c r="T352" s="413"/>
      <c r="U352" s="412" t="e">
        <f>'ค่าขนส่ง 10 ล้อ+พ่วง'!Q36</f>
        <v>#REF!</v>
      </c>
      <c r="V352" s="413"/>
    </row>
    <row r="353" spans="3:22">
      <c r="C353" s="403">
        <f>'ค่าขนส่ง 10 ล้อ+พ่วง'!G37</f>
        <v>29</v>
      </c>
      <c r="D353" s="404"/>
      <c r="E353" s="412" t="e">
        <f>'ค่าขนส่ง 10 ล้อ+พ่วง'!H37</f>
        <v>#REF!</v>
      </c>
      <c r="F353" s="413"/>
      <c r="G353" s="412" t="e">
        <f>'ค่าขนส่ง 10 ล้อ+พ่วง'!I37</f>
        <v>#REF!</v>
      </c>
      <c r="H353" s="413"/>
      <c r="J353" s="403">
        <f>'ค่าขนส่ง 10 ล้อ+พ่วง'!K37</f>
        <v>69</v>
      </c>
      <c r="K353" s="404"/>
      <c r="L353" s="412" t="e">
        <f>'ค่าขนส่ง 10 ล้อ+พ่วง'!L37</f>
        <v>#REF!</v>
      </c>
      <c r="M353" s="413"/>
      <c r="N353" s="412" t="e">
        <f>'ค่าขนส่ง 10 ล้อ+พ่วง'!M37</f>
        <v>#REF!</v>
      </c>
      <c r="O353" s="413"/>
      <c r="Q353" s="403">
        <f>'ค่าขนส่ง 10 ล้อ+พ่วง'!O37</f>
        <v>109</v>
      </c>
      <c r="R353" s="404"/>
      <c r="S353" s="412" t="e">
        <f>'ค่าขนส่ง 10 ล้อ+พ่วง'!P37</f>
        <v>#REF!</v>
      </c>
      <c r="T353" s="413"/>
      <c r="U353" s="412" t="e">
        <f>'ค่าขนส่ง 10 ล้อ+พ่วง'!Q37</f>
        <v>#REF!</v>
      </c>
      <c r="V353" s="413"/>
    </row>
    <row r="354" spans="3:22">
      <c r="C354" s="403">
        <f>'ค่าขนส่ง 10 ล้อ+พ่วง'!G38</f>
        <v>30</v>
      </c>
      <c r="D354" s="404"/>
      <c r="E354" s="412" t="e">
        <f>'ค่าขนส่ง 10 ล้อ+พ่วง'!H38</f>
        <v>#REF!</v>
      </c>
      <c r="F354" s="413"/>
      <c r="G354" s="412" t="e">
        <f>'ค่าขนส่ง 10 ล้อ+พ่วง'!I38</f>
        <v>#REF!</v>
      </c>
      <c r="H354" s="413"/>
      <c r="J354" s="403">
        <f>'ค่าขนส่ง 10 ล้อ+พ่วง'!K38</f>
        <v>70</v>
      </c>
      <c r="K354" s="404"/>
      <c r="L354" s="412" t="e">
        <f>'ค่าขนส่ง 10 ล้อ+พ่วง'!L38</f>
        <v>#REF!</v>
      </c>
      <c r="M354" s="413"/>
      <c r="N354" s="412" t="e">
        <f>'ค่าขนส่ง 10 ล้อ+พ่วง'!M38</f>
        <v>#REF!</v>
      </c>
      <c r="O354" s="413"/>
      <c r="Q354" s="403">
        <f>'ค่าขนส่ง 10 ล้อ+พ่วง'!O38</f>
        <v>110</v>
      </c>
      <c r="R354" s="404"/>
      <c r="S354" s="412" t="e">
        <f>'ค่าขนส่ง 10 ล้อ+พ่วง'!P38</f>
        <v>#REF!</v>
      </c>
      <c r="T354" s="413"/>
      <c r="U354" s="412" t="e">
        <f>'ค่าขนส่ง 10 ล้อ+พ่วง'!Q38</f>
        <v>#REF!</v>
      </c>
      <c r="V354" s="413"/>
    </row>
    <row r="355" spans="3:22">
      <c r="C355" s="403">
        <f>'ค่าขนส่ง 10 ล้อ+พ่วง'!G39</f>
        <v>31</v>
      </c>
      <c r="D355" s="404"/>
      <c r="E355" s="412" t="e">
        <f>'ค่าขนส่ง 10 ล้อ+พ่วง'!H39</f>
        <v>#REF!</v>
      </c>
      <c r="F355" s="413"/>
      <c r="G355" s="412" t="e">
        <f>'ค่าขนส่ง 10 ล้อ+พ่วง'!I39</f>
        <v>#REF!</v>
      </c>
      <c r="H355" s="413"/>
      <c r="J355" s="403">
        <f>'ค่าขนส่ง 10 ล้อ+พ่วง'!K39</f>
        <v>71</v>
      </c>
      <c r="K355" s="404"/>
      <c r="L355" s="412" t="e">
        <f>'ค่าขนส่ง 10 ล้อ+พ่วง'!L39</f>
        <v>#REF!</v>
      </c>
      <c r="M355" s="413"/>
      <c r="N355" s="412" t="e">
        <f>'ค่าขนส่ง 10 ล้อ+พ่วง'!M39</f>
        <v>#REF!</v>
      </c>
      <c r="O355" s="413"/>
      <c r="Q355" s="403">
        <f>'ค่าขนส่ง 10 ล้อ+พ่วง'!O39</f>
        <v>111</v>
      </c>
      <c r="R355" s="404"/>
      <c r="S355" s="412" t="e">
        <f>'ค่าขนส่ง 10 ล้อ+พ่วง'!P39</f>
        <v>#REF!</v>
      </c>
      <c r="T355" s="413"/>
      <c r="U355" s="412" t="e">
        <f>'ค่าขนส่ง 10 ล้อ+พ่วง'!Q39</f>
        <v>#REF!</v>
      </c>
      <c r="V355" s="413"/>
    </row>
    <row r="356" spans="3:22">
      <c r="C356" s="403">
        <f>'ค่าขนส่ง 10 ล้อ+พ่วง'!G40</f>
        <v>32</v>
      </c>
      <c r="D356" s="404"/>
      <c r="E356" s="412" t="e">
        <f>'ค่าขนส่ง 10 ล้อ+พ่วง'!H40</f>
        <v>#REF!</v>
      </c>
      <c r="F356" s="413"/>
      <c r="G356" s="412" t="e">
        <f>'ค่าขนส่ง 10 ล้อ+พ่วง'!I40</f>
        <v>#REF!</v>
      </c>
      <c r="H356" s="413"/>
      <c r="J356" s="403">
        <f>'ค่าขนส่ง 10 ล้อ+พ่วง'!K40</f>
        <v>72</v>
      </c>
      <c r="K356" s="404"/>
      <c r="L356" s="412" t="e">
        <f>'ค่าขนส่ง 10 ล้อ+พ่วง'!L40</f>
        <v>#REF!</v>
      </c>
      <c r="M356" s="413"/>
      <c r="N356" s="412" t="e">
        <f>'ค่าขนส่ง 10 ล้อ+พ่วง'!M40</f>
        <v>#REF!</v>
      </c>
      <c r="O356" s="413"/>
      <c r="Q356" s="403">
        <f>'ค่าขนส่ง 10 ล้อ+พ่วง'!O40</f>
        <v>112</v>
      </c>
      <c r="R356" s="404"/>
      <c r="S356" s="412" t="e">
        <f>'ค่าขนส่ง 10 ล้อ+พ่วง'!P40</f>
        <v>#REF!</v>
      </c>
      <c r="T356" s="413"/>
      <c r="U356" s="412" t="e">
        <f>'ค่าขนส่ง 10 ล้อ+พ่วง'!Q40</f>
        <v>#REF!</v>
      </c>
      <c r="V356" s="413"/>
    </row>
    <row r="357" spans="3:22">
      <c r="C357" s="403">
        <f>'ค่าขนส่ง 10 ล้อ+พ่วง'!G41</f>
        <v>33</v>
      </c>
      <c r="D357" s="404"/>
      <c r="E357" s="412" t="e">
        <f>'ค่าขนส่ง 10 ล้อ+พ่วง'!H41</f>
        <v>#REF!</v>
      </c>
      <c r="F357" s="413"/>
      <c r="G357" s="412" t="e">
        <f>'ค่าขนส่ง 10 ล้อ+พ่วง'!I41</f>
        <v>#REF!</v>
      </c>
      <c r="H357" s="413"/>
      <c r="J357" s="403">
        <f>'ค่าขนส่ง 10 ล้อ+พ่วง'!K41</f>
        <v>73</v>
      </c>
      <c r="K357" s="404"/>
      <c r="L357" s="412" t="e">
        <f>'ค่าขนส่ง 10 ล้อ+พ่วง'!L41</f>
        <v>#REF!</v>
      </c>
      <c r="M357" s="413"/>
      <c r="N357" s="412" t="e">
        <f>'ค่าขนส่ง 10 ล้อ+พ่วง'!M41</f>
        <v>#REF!</v>
      </c>
      <c r="O357" s="413"/>
      <c r="Q357" s="403">
        <f>'ค่าขนส่ง 10 ล้อ+พ่วง'!O41</f>
        <v>113</v>
      </c>
      <c r="R357" s="404"/>
      <c r="S357" s="412" t="e">
        <f>'ค่าขนส่ง 10 ล้อ+พ่วง'!P41</f>
        <v>#REF!</v>
      </c>
      <c r="T357" s="413"/>
      <c r="U357" s="412" t="e">
        <f>'ค่าขนส่ง 10 ล้อ+พ่วง'!Q41</f>
        <v>#REF!</v>
      </c>
      <c r="V357" s="413"/>
    </row>
    <row r="358" spans="3:22">
      <c r="C358" s="403">
        <f>'ค่าขนส่ง 10 ล้อ+พ่วง'!G42</f>
        <v>34</v>
      </c>
      <c r="D358" s="404"/>
      <c r="E358" s="412" t="e">
        <f>'ค่าขนส่ง 10 ล้อ+พ่วง'!H42</f>
        <v>#REF!</v>
      </c>
      <c r="F358" s="413"/>
      <c r="G358" s="412" t="e">
        <f>'ค่าขนส่ง 10 ล้อ+พ่วง'!I42</f>
        <v>#REF!</v>
      </c>
      <c r="H358" s="413"/>
      <c r="J358" s="403">
        <f>'ค่าขนส่ง 10 ล้อ+พ่วง'!K42</f>
        <v>74</v>
      </c>
      <c r="K358" s="404"/>
      <c r="L358" s="412" t="e">
        <f>'ค่าขนส่ง 10 ล้อ+พ่วง'!L42</f>
        <v>#REF!</v>
      </c>
      <c r="M358" s="413"/>
      <c r="N358" s="412" t="e">
        <f>'ค่าขนส่ง 10 ล้อ+พ่วง'!M42</f>
        <v>#REF!</v>
      </c>
      <c r="O358" s="413"/>
      <c r="Q358" s="403">
        <f>'ค่าขนส่ง 10 ล้อ+พ่วง'!O42</f>
        <v>114</v>
      </c>
      <c r="R358" s="404"/>
      <c r="S358" s="412" t="e">
        <f>'ค่าขนส่ง 10 ล้อ+พ่วง'!P42</f>
        <v>#REF!</v>
      </c>
      <c r="T358" s="413"/>
      <c r="U358" s="412" t="e">
        <f>'ค่าขนส่ง 10 ล้อ+พ่วง'!Q42</f>
        <v>#REF!</v>
      </c>
      <c r="V358" s="413"/>
    </row>
    <row r="359" spans="3:22">
      <c r="C359" s="403">
        <f>'ค่าขนส่ง 10 ล้อ+พ่วง'!G43</f>
        <v>35</v>
      </c>
      <c r="D359" s="404"/>
      <c r="E359" s="412" t="e">
        <f>'ค่าขนส่ง 10 ล้อ+พ่วง'!H43</f>
        <v>#REF!</v>
      </c>
      <c r="F359" s="413"/>
      <c r="G359" s="412" t="e">
        <f>'ค่าขนส่ง 10 ล้อ+พ่วง'!I43</f>
        <v>#REF!</v>
      </c>
      <c r="H359" s="413"/>
      <c r="J359" s="403">
        <f>'ค่าขนส่ง 10 ล้อ+พ่วง'!K43</f>
        <v>75</v>
      </c>
      <c r="K359" s="404"/>
      <c r="L359" s="412" t="e">
        <f>'ค่าขนส่ง 10 ล้อ+พ่วง'!L43</f>
        <v>#REF!</v>
      </c>
      <c r="M359" s="413"/>
      <c r="N359" s="412" t="e">
        <f>'ค่าขนส่ง 10 ล้อ+พ่วง'!M43</f>
        <v>#REF!</v>
      </c>
      <c r="O359" s="413"/>
      <c r="Q359" s="403">
        <f>'ค่าขนส่ง 10 ล้อ+พ่วง'!O43</f>
        <v>115</v>
      </c>
      <c r="R359" s="404"/>
      <c r="S359" s="412" t="e">
        <f>'ค่าขนส่ง 10 ล้อ+พ่วง'!P43</f>
        <v>#REF!</v>
      </c>
      <c r="T359" s="413"/>
      <c r="U359" s="412" t="e">
        <f>'ค่าขนส่ง 10 ล้อ+พ่วง'!Q43</f>
        <v>#REF!</v>
      </c>
      <c r="V359" s="413"/>
    </row>
    <row r="360" spans="3:22">
      <c r="C360" s="403">
        <f>'ค่าขนส่ง 10 ล้อ+พ่วง'!G44</f>
        <v>36</v>
      </c>
      <c r="D360" s="404"/>
      <c r="E360" s="412" t="e">
        <f>'ค่าขนส่ง 10 ล้อ+พ่วง'!H44</f>
        <v>#REF!</v>
      </c>
      <c r="F360" s="413"/>
      <c r="G360" s="412" t="e">
        <f>'ค่าขนส่ง 10 ล้อ+พ่วง'!I44</f>
        <v>#REF!</v>
      </c>
      <c r="H360" s="413"/>
      <c r="J360" s="403">
        <f>'ค่าขนส่ง 10 ล้อ+พ่วง'!K44</f>
        <v>76</v>
      </c>
      <c r="K360" s="404"/>
      <c r="L360" s="412" t="e">
        <f>'ค่าขนส่ง 10 ล้อ+พ่วง'!L44</f>
        <v>#REF!</v>
      </c>
      <c r="M360" s="413"/>
      <c r="N360" s="412" t="e">
        <f>'ค่าขนส่ง 10 ล้อ+พ่วง'!M44</f>
        <v>#REF!</v>
      </c>
      <c r="O360" s="413"/>
      <c r="Q360" s="403">
        <f>'ค่าขนส่ง 10 ล้อ+พ่วง'!O44</f>
        <v>116</v>
      </c>
      <c r="R360" s="404"/>
      <c r="S360" s="412" t="e">
        <f>'ค่าขนส่ง 10 ล้อ+พ่วง'!P44</f>
        <v>#REF!</v>
      </c>
      <c r="T360" s="413"/>
      <c r="U360" s="412" t="e">
        <f>'ค่าขนส่ง 10 ล้อ+พ่วง'!Q44</f>
        <v>#REF!</v>
      </c>
      <c r="V360" s="413"/>
    </row>
    <row r="361" spans="3:22">
      <c r="C361" s="403">
        <f>'ค่าขนส่ง 10 ล้อ+พ่วง'!G45</f>
        <v>37</v>
      </c>
      <c r="D361" s="404"/>
      <c r="E361" s="412" t="e">
        <f>'ค่าขนส่ง 10 ล้อ+พ่วง'!H45</f>
        <v>#REF!</v>
      </c>
      <c r="F361" s="413"/>
      <c r="G361" s="412" t="e">
        <f>'ค่าขนส่ง 10 ล้อ+พ่วง'!I45</f>
        <v>#REF!</v>
      </c>
      <c r="H361" s="413"/>
      <c r="J361" s="403">
        <f>'ค่าขนส่ง 10 ล้อ+พ่วง'!K45</f>
        <v>77</v>
      </c>
      <c r="K361" s="404"/>
      <c r="L361" s="412" t="e">
        <f>'ค่าขนส่ง 10 ล้อ+พ่วง'!L45</f>
        <v>#REF!</v>
      </c>
      <c r="M361" s="413"/>
      <c r="N361" s="412" t="e">
        <f>'ค่าขนส่ง 10 ล้อ+พ่วง'!M45</f>
        <v>#REF!</v>
      </c>
      <c r="O361" s="413"/>
      <c r="Q361" s="403">
        <f>'ค่าขนส่ง 10 ล้อ+พ่วง'!O45</f>
        <v>117</v>
      </c>
      <c r="R361" s="404"/>
      <c r="S361" s="412" t="e">
        <f>'ค่าขนส่ง 10 ล้อ+พ่วง'!P45</f>
        <v>#REF!</v>
      </c>
      <c r="T361" s="413"/>
      <c r="U361" s="412" t="e">
        <f>'ค่าขนส่ง 10 ล้อ+พ่วง'!Q45</f>
        <v>#REF!</v>
      </c>
      <c r="V361" s="413"/>
    </row>
    <row r="362" spans="3:22">
      <c r="C362" s="403">
        <f>'ค่าขนส่ง 10 ล้อ+พ่วง'!G46</f>
        <v>38</v>
      </c>
      <c r="D362" s="404"/>
      <c r="E362" s="412" t="e">
        <f>'ค่าขนส่ง 10 ล้อ+พ่วง'!H46</f>
        <v>#REF!</v>
      </c>
      <c r="F362" s="413"/>
      <c r="G362" s="412" t="e">
        <f>'ค่าขนส่ง 10 ล้อ+พ่วง'!I46</f>
        <v>#REF!</v>
      </c>
      <c r="H362" s="413"/>
      <c r="J362" s="403">
        <f>'ค่าขนส่ง 10 ล้อ+พ่วง'!K46</f>
        <v>78</v>
      </c>
      <c r="K362" s="404"/>
      <c r="L362" s="412" t="e">
        <f>'ค่าขนส่ง 10 ล้อ+พ่วง'!L46</f>
        <v>#REF!</v>
      </c>
      <c r="M362" s="413"/>
      <c r="N362" s="412" t="e">
        <f>'ค่าขนส่ง 10 ล้อ+พ่วง'!M46</f>
        <v>#REF!</v>
      </c>
      <c r="O362" s="413"/>
      <c r="Q362" s="403">
        <f>'ค่าขนส่ง 10 ล้อ+พ่วง'!O46</f>
        <v>118</v>
      </c>
      <c r="R362" s="404"/>
      <c r="S362" s="412" t="e">
        <f>'ค่าขนส่ง 10 ล้อ+พ่วง'!P46</f>
        <v>#REF!</v>
      </c>
      <c r="T362" s="413"/>
      <c r="U362" s="412" t="e">
        <f>'ค่าขนส่ง 10 ล้อ+พ่วง'!Q46</f>
        <v>#REF!</v>
      </c>
      <c r="V362" s="413"/>
    </row>
    <row r="363" spans="3:22">
      <c r="C363" s="403">
        <f>'ค่าขนส่ง 10 ล้อ+พ่วง'!G47</f>
        <v>39</v>
      </c>
      <c r="D363" s="404"/>
      <c r="E363" s="412" t="e">
        <f>'ค่าขนส่ง 10 ล้อ+พ่วง'!H47</f>
        <v>#REF!</v>
      </c>
      <c r="F363" s="413"/>
      <c r="G363" s="412" t="e">
        <f>'ค่าขนส่ง 10 ล้อ+พ่วง'!I47</f>
        <v>#REF!</v>
      </c>
      <c r="H363" s="413"/>
      <c r="J363" s="403">
        <f>'ค่าขนส่ง 10 ล้อ+พ่วง'!K47</f>
        <v>79</v>
      </c>
      <c r="K363" s="404"/>
      <c r="L363" s="412" t="e">
        <f>'ค่าขนส่ง 10 ล้อ+พ่วง'!L47</f>
        <v>#REF!</v>
      </c>
      <c r="M363" s="413"/>
      <c r="N363" s="412" t="e">
        <f>'ค่าขนส่ง 10 ล้อ+พ่วง'!M47</f>
        <v>#REF!</v>
      </c>
      <c r="O363" s="413"/>
      <c r="Q363" s="403">
        <f>'ค่าขนส่ง 10 ล้อ+พ่วง'!O47</f>
        <v>119</v>
      </c>
      <c r="R363" s="404"/>
      <c r="S363" s="412" t="e">
        <f>'ค่าขนส่ง 10 ล้อ+พ่วง'!P47</f>
        <v>#REF!</v>
      </c>
      <c r="T363" s="413"/>
      <c r="U363" s="412" t="e">
        <f>'ค่าขนส่ง 10 ล้อ+พ่วง'!Q47</f>
        <v>#REF!</v>
      </c>
      <c r="V363" s="413"/>
    </row>
    <row r="364" spans="3:22">
      <c r="C364" s="410">
        <f>'ค่าขนส่ง 10 ล้อ+พ่วง'!G48</f>
        <v>40</v>
      </c>
      <c r="D364" s="411"/>
      <c r="E364" s="416" t="e">
        <f>'ค่าขนส่ง 10 ล้อ+พ่วง'!H48</f>
        <v>#REF!</v>
      </c>
      <c r="F364" s="417"/>
      <c r="G364" s="416" t="e">
        <f>'ค่าขนส่ง 10 ล้อ+พ่วง'!I48</f>
        <v>#REF!</v>
      </c>
      <c r="H364" s="417"/>
      <c r="J364" s="410">
        <f>'ค่าขนส่ง 10 ล้อ+พ่วง'!K48</f>
        <v>80</v>
      </c>
      <c r="K364" s="411"/>
      <c r="L364" s="416" t="e">
        <f>'ค่าขนส่ง 10 ล้อ+พ่วง'!L48</f>
        <v>#REF!</v>
      </c>
      <c r="M364" s="417"/>
      <c r="N364" s="416" t="e">
        <f>'ค่าขนส่ง 10 ล้อ+พ่วง'!M48</f>
        <v>#REF!</v>
      </c>
      <c r="O364" s="417"/>
      <c r="Q364" s="410">
        <f>'ค่าขนส่ง 10 ล้อ+พ่วง'!O48</f>
        <v>120</v>
      </c>
      <c r="R364" s="411"/>
      <c r="S364" s="416" t="e">
        <f>'ค่าขนส่ง 10 ล้อ+พ่วง'!P48</f>
        <v>#REF!</v>
      </c>
      <c r="T364" s="417"/>
      <c r="U364" s="416" t="e">
        <f>'ค่าขนส่ง 10 ล้อ+พ่วง'!Q48</f>
        <v>#REF!</v>
      </c>
      <c r="V364" s="417"/>
    </row>
    <row r="372" spans="3:22">
      <c r="C372" s="407" t="s">
        <v>155</v>
      </c>
      <c r="D372" s="407"/>
      <c r="E372" s="407"/>
      <c r="F372" s="407"/>
      <c r="G372" s="407"/>
      <c r="H372" s="407"/>
      <c r="I372" s="407"/>
      <c r="J372" s="407"/>
      <c r="K372" s="407"/>
      <c r="L372" s="407"/>
      <c r="M372" s="407"/>
      <c r="N372" s="407"/>
      <c r="O372" s="407"/>
      <c r="P372" s="407"/>
      <c r="Q372" s="407"/>
      <c r="R372" s="407"/>
      <c r="S372" s="407"/>
      <c r="T372" s="407"/>
      <c r="U372" s="407"/>
      <c r="V372" s="407"/>
    </row>
    <row r="373" spans="3:22">
      <c r="C373" s="407" t="s">
        <v>149</v>
      </c>
      <c r="D373" s="407"/>
      <c r="E373" s="407"/>
      <c r="F373" s="407"/>
      <c r="G373" s="407"/>
      <c r="H373" s="407"/>
      <c r="I373" s="407"/>
      <c r="J373" s="407"/>
      <c r="K373" s="407"/>
      <c r="L373" s="407"/>
      <c r="M373" s="407"/>
      <c r="N373" s="407"/>
      <c r="O373" s="407"/>
      <c r="P373" s="407"/>
      <c r="Q373" s="407"/>
      <c r="R373" s="407"/>
      <c r="S373" s="407"/>
      <c r="T373" s="407"/>
      <c r="U373" s="407"/>
      <c r="V373" s="407"/>
    </row>
    <row r="374" spans="3:22">
      <c r="C374" s="419" t="e">
        <f>"ราคาน้ำมันเชื้อเพลิงโซล่า ที่ อำเภอเมือง "&amp;TEXT(($AC$1-0.5),"#,##0.00")&amp;" - "&amp;($AC$1+0.49)&amp;" บาท / ลิตร"</f>
        <v>#REF!</v>
      </c>
      <c r="D374" s="419"/>
      <c r="E374" s="419"/>
      <c r="F374" s="419"/>
      <c r="G374" s="419"/>
      <c r="H374" s="419"/>
      <c r="I374" s="419"/>
      <c r="J374" s="419"/>
      <c r="K374" s="419"/>
      <c r="L374" s="419"/>
      <c r="M374" s="419"/>
      <c r="N374" s="419"/>
      <c r="O374" s="419"/>
      <c r="P374" s="419"/>
      <c r="Q374" s="419"/>
      <c r="R374" s="419"/>
      <c r="S374" s="419"/>
      <c r="T374" s="419"/>
      <c r="U374" s="419"/>
      <c r="V374" s="419"/>
    </row>
    <row r="375" spans="3:22">
      <c r="C375" s="401" t="s">
        <v>144</v>
      </c>
      <c r="D375" s="402"/>
      <c r="E375" s="401" t="s">
        <v>145</v>
      </c>
      <c r="F375" s="402"/>
      <c r="G375" s="401" t="s">
        <v>145</v>
      </c>
      <c r="H375" s="402"/>
      <c r="J375" s="401" t="s">
        <v>144</v>
      </c>
      <c r="K375" s="402"/>
      <c r="L375" s="401" t="s">
        <v>145</v>
      </c>
      <c r="M375" s="402"/>
      <c r="N375" s="401" t="s">
        <v>145</v>
      </c>
      <c r="O375" s="402"/>
      <c r="P375" s="50"/>
      <c r="Q375" s="401" t="s">
        <v>144</v>
      </c>
      <c r="R375" s="402"/>
      <c r="S375" s="401" t="s">
        <v>145</v>
      </c>
      <c r="T375" s="402"/>
      <c r="U375" s="401" t="s">
        <v>145</v>
      </c>
      <c r="V375" s="402"/>
    </row>
    <row r="376" spans="3:22">
      <c r="C376" s="403" t="s">
        <v>14</v>
      </c>
      <c r="D376" s="404"/>
      <c r="E376" s="405"/>
      <c r="F376" s="406"/>
      <c r="G376" s="405"/>
      <c r="H376" s="406"/>
      <c r="J376" s="403" t="s">
        <v>14</v>
      </c>
      <c r="K376" s="404"/>
      <c r="L376" s="405"/>
      <c r="M376" s="406"/>
      <c r="N376" s="405"/>
      <c r="O376" s="406"/>
      <c r="P376" s="44"/>
      <c r="Q376" s="403" t="s">
        <v>14</v>
      </c>
      <c r="R376" s="404"/>
      <c r="S376" s="405"/>
      <c r="T376" s="406"/>
      <c r="U376" s="405"/>
      <c r="V376" s="406"/>
    </row>
    <row r="377" spans="3:22">
      <c r="C377" s="410" t="s">
        <v>31</v>
      </c>
      <c r="D377" s="411"/>
      <c r="E377" s="410" t="s">
        <v>147</v>
      </c>
      <c r="F377" s="411"/>
      <c r="G377" s="410" t="s">
        <v>148</v>
      </c>
      <c r="H377" s="411"/>
      <c r="J377" s="410" t="s">
        <v>31</v>
      </c>
      <c r="K377" s="411"/>
      <c r="L377" s="410" t="s">
        <v>147</v>
      </c>
      <c r="M377" s="411"/>
      <c r="N377" s="410" t="s">
        <v>148</v>
      </c>
      <c r="O377" s="411"/>
      <c r="P377" s="50"/>
      <c r="Q377" s="410" t="s">
        <v>31</v>
      </c>
      <c r="R377" s="411"/>
      <c r="S377" s="410" t="s">
        <v>147</v>
      </c>
      <c r="T377" s="411"/>
      <c r="U377" s="410" t="s">
        <v>148</v>
      </c>
      <c r="V377" s="411"/>
    </row>
    <row r="378" spans="3:22">
      <c r="C378" s="401">
        <f>'ค่าขนส่ง 10 ล้อ+พ่วง'!R9</f>
        <v>121</v>
      </c>
      <c r="D378" s="402"/>
      <c r="E378" s="414" t="e">
        <f>'ค่าขนส่ง 10 ล้อ+พ่วง'!S9</f>
        <v>#REF!</v>
      </c>
      <c r="F378" s="415"/>
      <c r="G378" s="414" t="e">
        <f>'ค่าขนส่ง 10 ล้อ+พ่วง'!T9</f>
        <v>#REF!</v>
      </c>
      <c r="H378" s="415"/>
      <c r="J378" s="401">
        <f>'ค่าขนส่ง 10 ล้อ+พ่วง'!V9</f>
        <v>148</v>
      </c>
      <c r="K378" s="402"/>
      <c r="L378" s="414" t="e">
        <f>'ค่าขนส่ง 10 ล้อ+พ่วง'!W9</f>
        <v>#REF!</v>
      </c>
      <c r="M378" s="415"/>
      <c r="N378" s="414" t="e">
        <f>'ค่าขนส่ง 10 ล้อ+พ่วง'!X9</f>
        <v>#REF!</v>
      </c>
      <c r="O378" s="415"/>
      <c r="P378" s="50"/>
      <c r="Q378" s="401">
        <f>'ค่าขนส่ง 10 ล้อ+พ่วง'!Z9</f>
        <v>175</v>
      </c>
      <c r="R378" s="402"/>
      <c r="S378" s="414" t="e">
        <f>'ค่าขนส่ง 10 ล้อ+พ่วง'!AA9</f>
        <v>#REF!</v>
      </c>
      <c r="T378" s="415"/>
      <c r="U378" s="414" t="e">
        <f>'ค่าขนส่ง 10 ล้อ+พ่วง'!AB9</f>
        <v>#REF!</v>
      </c>
      <c r="V378" s="415"/>
    </row>
    <row r="379" spans="3:22">
      <c r="C379" s="403">
        <f>'ค่าขนส่ง 10 ล้อ+พ่วง'!R10</f>
        <v>122</v>
      </c>
      <c r="D379" s="404"/>
      <c r="E379" s="412" t="e">
        <f>'ค่าขนส่ง 10 ล้อ+พ่วง'!S10</f>
        <v>#REF!</v>
      </c>
      <c r="F379" s="413"/>
      <c r="G379" s="412" t="e">
        <f>'ค่าขนส่ง 10 ล้อ+พ่วง'!T10</f>
        <v>#REF!</v>
      </c>
      <c r="H379" s="413"/>
      <c r="J379" s="403">
        <f>'ค่าขนส่ง 10 ล้อ+พ่วง'!V10</f>
        <v>149</v>
      </c>
      <c r="K379" s="404"/>
      <c r="L379" s="412" t="e">
        <f>'ค่าขนส่ง 10 ล้อ+พ่วง'!W10</f>
        <v>#REF!</v>
      </c>
      <c r="M379" s="413"/>
      <c r="N379" s="412" t="e">
        <f>'ค่าขนส่ง 10 ล้อ+พ่วง'!X10</f>
        <v>#REF!</v>
      </c>
      <c r="O379" s="413"/>
      <c r="P379" s="50"/>
      <c r="Q379" s="403">
        <f>'ค่าขนส่ง 10 ล้อ+พ่วง'!Z10</f>
        <v>176</v>
      </c>
      <c r="R379" s="404"/>
      <c r="S379" s="412" t="e">
        <f>'ค่าขนส่ง 10 ล้อ+พ่วง'!AA10</f>
        <v>#REF!</v>
      </c>
      <c r="T379" s="413"/>
      <c r="U379" s="412" t="e">
        <f>'ค่าขนส่ง 10 ล้อ+พ่วง'!AB10</f>
        <v>#REF!</v>
      </c>
      <c r="V379" s="413"/>
    </row>
    <row r="380" spans="3:22">
      <c r="C380" s="403">
        <f>'ค่าขนส่ง 10 ล้อ+พ่วง'!R11</f>
        <v>123</v>
      </c>
      <c r="D380" s="404"/>
      <c r="E380" s="412" t="e">
        <f>'ค่าขนส่ง 10 ล้อ+พ่วง'!S11</f>
        <v>#REF!</v>
      </c>
      <c r="F380" s="413"/>
      <c r="G380" s="412" t="e">
        <f>'ค่าขนส่ง 10 ล้อ+พ่วง'!T11</f>
        <v>#REF!</v>
      </c>
      <c r="H380" s="413"/>
      <c r="J380" s="403">
        <f>'ค่าขนส่ง 10 ล้อ+พ่วง'!V11</f>
        <v>150</v>
      </c>
      <c r="K380" s="404"/>
      <c r="L380" s="412" t="e">
        <f>'ค่าขนส่ง 10 ล้อ+พ่วง'!W11</f>
        <v>#REF!</v>
      </c>
      <c r="M380" s="413"/>
      <c r="N380" s="412" t="e">
        <f>'ค่าขนส่ง 10 ล้อ+พ่วง'!X11</f>
        <v>#REF!</v>
      </c>
      <c r="O380" s="413"/>
      <c r="P380" s="50"/>
      <c r="Q380" s="403">
        <f>'ค่าขนส่ง 10 ล้อ+พ่วง'!Z11</f>
        <v>177</v>
      </c>
      <c r="R380" s="404"/>
      <c r="S380" s="412" t="e">
        <f>'ค่าขนส่ง 10 ล้อ+พ่วง'!AA11</f>
        <v>#REF!</v>
      </c>
      <c r="T380" s="413"/>
      <c r="U380" s="412" t="e">
        <f>'ค่าขนส่ง 10 ล้อ+พ่วง'!AB11</f>
        <v>#REF!</v>
      </c>
      <c r="V380" s="413"/>
    </row>
    <row r="381" spans="3:22">
      <c r="C381" s="403">
        <f>'ค่าขนส่ง 10 ล้อ+พ่วง'!R12</f>
        <v>124</v>
      </c>
      <c r="D381" s="404"/>
      <c r="E381" s="412" t="e">
        <f>'ค่าขนส่ง 10 ล้อ+พ่วง'!S12</f>
        <v>#REF!</v>
      </c>
      <c r="F381" s="413"/>
      <c r="G381" s="412" t="e">
        <f>'ค่าขนส่ง 10 ล้อ+พ่วง'!T12</f>
        <v>#REF!</v>
      </c>
      <c r="H381" s="413"/>
      <c r="J381" s="403">
        <f>'ค่าขนส่ง 10 ล้อ+พ่วง'!V12</f>
        <v>151</v>
      </c>
      <c r="K381" s="404"/>
      <c r="L381" s="412" t="e">
        <f>'ค่าขนส่ง 10 ล้อ+พ่วง'!W12</f>
        <v>#REF!</v>
      </c>
      <c r="M381" s="413"/>
      <c r="N381" s="412" t="e">
        <f>'ค่าขนส่ง 10 ล้อ+พ่วง'!X12</f>
        <v>#REF!</v>
      </c>
      <c r="O381" s="413"/>
      <c r="P381" s="50"/>
      <c r="Q381" s="403">
        <f>'ค่าขนส่ง 10 ล้อ+พ่วง'!Z12</f>
        <v>178</v>
      </c>
      <c r="R381" s="404"/>
      <c r="S381" s="412" t="e">
        <f>'ค่าขนส่ง 10 ล้อ+พ่วง'!AA12</f>
        <v>#REF!</v>
      </c>
      <c r="T381" s="413"/>
      <c r="U381" s="412" t="e">
        <f>'ค่าขนส่ง 10 ล้อ+พ่วง'!AB12</f>
        <v>#REF!</v>
      </c>
      <c r="V381" s="413"/>
    </row>
    <row r="382" spans="3:22">
      <c r="C382" s="403">
        <f>'ค่าขนส่ง 10 ล้อ+พ่วง'!R13</f>
        <v>125</v>
      </c>
      <c r="D382" s="404"/>
      <c r="E382" s="412" t="e">
        <f>'ค่าขนส่ง 10 ล้อ+พ่วง'!S13</f>
        <v>#REF!</v>
      </c>
      <c r="F382" s="413"/>
      <c r="G382" s="412" t="e">
        <f>'ค่าขนส่ง 10 ล้อ+พ่วง'!T13</f>
        <v>#REF!</v>
      </c>
      <c r="H382" s="413"/>
      <c r="J382" s="403">
        <f>'ค่าขนส่ง 10 ล้อ+พ่วง'!V13</f>
        <v>152</v>
      </c>
      <c r="K382" s="404"/>
      <c r="L382" s="412" t="e">
        <f>'ค่าขนส่ง 10 ล้อ+พ่วง'!W13</f>
        <v>#REF!</v>
      </c>
      <c r="M382" s="413"/>
      <c r="N382" s="412" t="e">
        <f>'ค่าขนส่ง 10 ล้อ+พ่วง'!X13</f>
        <v>#REF!</v>
      </c>
      <c r="O382" s="413"/>
      <c r="P382" s="50"/>
      <c r="Q382" s="403">
        <f>'ค่าขนส่ง 10 ล้อ+พ่วง'!Z13</f>
        <v>179</v>
      </c>
      <c r="R382" s="404"/>
      <c r="S382" s="412" t="e">
        <f>'ค่าขนส่ง 10 ล้อ+พ่วง'!AA13</f>
        <v>#REF!</v>
      </c>
      <c r="T382" s="413"/>
      <c r="U382" s="412" t="e">
        <f>'ค่าขนส่ง 10 ล้อ+พ่วง'!AB13</f>
        <v>#REF!</v>
      </c>
      <c r="V382" s="413"/>
    </row>
    <row r="383" spans="3:22">
      <c r="C383" s="403">
        <f>'ค่าขนส่ง 10 ล้อ+พ่วง'!R14</f>
        <v>126</v>
      </c>
      <c r="D383" s="404"/>
      <c r="E383" s="412" t="e">
        <f>'ค่าขนส่ง 10 ล้อ+พ่วง'!S14</f>
        <v>#REF!</v>
      </c>
      <c r="F383" s="413"/>
      <c r="G383" s="412" t="e">
        <f>'ค่าขนส่ง 10 ล้อ+พ่วง'!T14</f>
        <v>#REF!</v>
      </c>
      <c r="H383" s="413"/>
      <c r="J383" s="403">
        <f>'ค่าขนส่ง 10 ล้อ+พ่วง'!V14</f>
        <v>153</v>
      </c>
      <c r="K383" s="404"/>
      <c r="L383" s="412" t="e">
        <f>'ค่าขนส่ง 10 ล้อ+พ่วง'!W14</f>
        <v>#REF!</v>
      </c>
      <c r="M383" s="413"/>
      <c r="N383" s="412" t="e">
        <f>'ค่าขนส่ง 10 ล้อ+พ่วง'!X14</f>
        <v>#REF!</v>
      </c>
      <c r="O383" s="413"/>
      <c r="P383" s="50"/>
      <c r="Q383" s="403">
        <f>'ค่าขนส่ง 10 ล้อ+พ่วง'!Z14</f>
        <v>180</v>
      </c>
      <c r="R383" s="404"/>
      <c r="S383" s="412" t="e">
        <f>'ค่าขนส่ง 10 ล้อ+พ่วง'!AA14</f>
        <v>#REF!</v>
      </c>
      <c r="T383" s="413"/>
      <c r="U383" s="412" t="e">
        <f>'ค่าขนส่ง 10 ล้อ+พ่วง'!AB14</f>
        <v>#REF!</v>
      </c>
      <c r="V383" s="413"/>
    </row>
    <row r="384" spans="3:22">
      <c r="C384" s="403">
        <f>'ค่าขนส่ง 10 ล้อ+พ่วง'!R15</f>
        <v>127</v>
      </c>
      <c r="D384" s="404"/>
      <c r="E384" s="412" t="e">
        <f>'ค่าขนส่ง 10 ล้อ+พ่วง'!S15</f>
        <v>#REF!</v>
      </c>
      <c r="F384" s="413"/>
      <c r="G384" s="412" t="e">
        <f>'ค่าขนส่ง 10 ล้อ+พ่วง'!T15</f>
        <v>#REF!</v>
      </c>
      <c r="H384" s="413"/>
      <c r="J384" s="403">
        <f>'ค่าขนส่ง 10 ล้อ+พ่วง'!V15</f>
        <v>154</v>
      </c>
      <c r="K384" s="404"/>
      <c r="L384" s="412" t="e">
        <f>'ค่าขนส่ง 10 ล้อ+พ่วง'!W15</f>
        <v>#REF!</v>
      </c>
      <c r="M384" s="413"/>
      <c r="N384" s="412" t="e">
        <f>'ค่าขนส่ง 10 ล้อ+พ่วง'!X15</f>
        <v>#REF!</v>
      </c>
      <c r="O384" s="413"/>
      <c r="P384" s="50"/>
      <c r="Q384" s="403">
        <f>'ค่าขนส่ง 10 ล้อ+พ่วง'!Z15</f>
        <v>181</v>
      </c>
      <c r="R384" s="404"/>
      <c r="S384" s="412" t="e">
        <f>'ค่าขนส่ง 10 ล้อ+พ่วง'!AA15</f>
        <v>#REF!</v>
      </c>
      <c r="T384" s="413"/>
      <c r="U384" s="412" t="e">
        <f>'ค่าขนส่ง 10 ล้อ+พ่วง'!AB15</f>
        <v>#REF!</v>
      </c>
      <c r="V384" s="413"/>
    </row>
    <row r="385" spans="3:22">
      <c r="C385" s="403">
        <f>'ค่าขนส่ง 10 ล้อ+พ่วง'!R16</f>
        <v>128</v>
      </c>
      <c r="D385" s="404"/>
      <c r="E385" s="412" t="e">
        <f>'ค่าขนส่ง 10 ล้อ+พ่วง'!S16</f>
        <v>#REF!</v>
      </c>
      <c r="F385" s="413"/>
      <c r="G385" s="412" t="e">
        <f>'ค่าขนส่ง 10 ล้อ+พ่วง'!T16</f>
        <v>#REF!</v>
      </c>
      <c r="H385" s="413"/>
      <c r="J385" s="403">
        <f>'ค่าขนส่ง 10 ล้อ+พ่วง'!V16</f>
        <v>155</v>
      </c>
      <c r="K385" s="404"/>
      <c r="L385" s="412" t="e">
        <f>'ค่าขนส่ง 10 ล้อ+พ่วง'!W16</f>
        <v>#REF!</v>
      </c>
      <c r="M385" s="413"/>
      <c r="N385" s="412" t="e">
        <f>'ค่าขนส่ง 10 ล้อ+พ่วง'!X16</f>
        <v>#REF!</v>
      </c>
      <c r="O385" s="413"/>
      <c r="P385" s="50"/>
      <c r="Q385" s="403">
        <f>'ค่าขนส่ง 10 ล้อ+พ่วง'!Z16</f>
        <v>182</v>
      </c>
      <c r="R385" s="404"/>
      <c r="S385" s="412" t="e">
        <f>'ค่าขนส่ง 10 ล้อ+พ่วง'!AA16</f>
        <v>#REF!</v>
      </c>
      <c r="T385" s="413"/>
      <c r="U385" s="412" t="e">
        <f>'ค่าขนส่ง 10 ล้อ+พ่วง'!AB16</f>
        <v>#REF!</v>
      </c>
      <c r="V385" s="413"/>
    </row>
    <row r="386" spans="3:22">
      <c r="C386" s="403">
        <f>'ค่าขนส่ง 10 ล้อ+พ่วง'!R17</f>
        <v>129</v>
      </c>
      <c r="D386" s="404"/>
      <c r="E386" s="412" t="e">
        <f>'ค่าขนส่ง 10 ล้อ+พ่วง'!S17</f>
        <v>#REF!</v>
      </c>
      <c r="F386" s="413"/>
      <c r="G386" s="412" t="e">
        <f>'ค่าขนส่ง 10 ล้อ+พ่วง'!T17</f>
        <v>#REF!</v>
      </c>
      <c r="H386" s="413"/>
      <c r="J386" s="403">
        <f>'ค่าขนส่ง 10 ล้อ+พ่วง'!V17</f>
        <v>156</v>
      </c>
      <c r="K386" s="404"/>
      <c r="L386" s="412" t="e">
        <f>'ค่าขนส่ง 10 ล้อ+พ่วง'!W17</f>
        <v>#REF!</v>
      </c>
      <c r="M386" s="413"/>
      <c r="N386" s="412" t="e">
        <f>'ค่าขนส่ง 10 ล้อ+พ่วง'!X17</f>
        <v>#REF!</v>
      </c>
      <c r="O386" s="413"/>
      <c r="P386" s="50"/>
      <c r="Q386" s="403">
        <f>'ค่าขนส่ง 10 ล้อ+พ่วง'!Z17</f>
        <v>183</v>
      </c>
      <c r="R386" s="404"/>
      <c r="S386" s="412" t="e">
        <f>'ค่าขนส่ง 10 ล้อ+พ่วง'!AA17</f>
        <v>#REF!</v>
      </c>
      <c r="T386" s="413"/>
      <c r="U386" s="412" t="e">
        <f>'ค่าขนส่ง 10 ล้อ+พ่วง'!AB17</f>
        <v>#REF!</v>
      </c>
      <c r="V386" s="413"/>
    </row>
    <row r="387" spans="3:22">
      <c r="C387" s="403">
        <f>'ค่าขนส่ง 10 ล้อ+พ่วง'!R18</f>
        <v>130</v>
      </c>
      <c r="D387" s="404"/>
      <c r="E387" s="412" t="e">
        <f>'ค่าขนส่ง 10 ล้อ+พ่วง'!S18</f>
        <v>#REF!</v>
      </c>
      <c r="F387" s="413"/>
      <c r="G387" s="412" t="e">
        <f>'ค่าขนส่ง 10 ล้อ+พ่วง'!T18</f>
        <v>#REF!</v>
      </c>
      <c r="H387" s="413"/>
      <c r="J387" s="403">
        <f>'ค่าขนส่ง 10 ล้อ+พ่วง'!V18</f>
        <v>157</v>
      </c>
      <c r="K387" s="404"/>
      <c r="L387" s="412" t="e">
        <f>'ค่าขนส่ง 10 ล้อ+พ่วง'!W18</f>
        <v>#REF!</v>
      </c>
      <c r="M387" s="413"/>
      <c r="N387" s="412" t="e">
        <f>'ค่าขนส่ง 10 ล้อ+พ่วง'!X18</f>
        <v>#REF!</v>
      </c>
      <c r="O387" s="413"/>
      <c r="P387" s="50"/>
      <c r="Q387" s="403">
        <f>'ค่าขนส่ง 10 ล้อ+พ่วง'!Z18</f>
        <v>184</v>
      </c>
      <c r="R387" s="404"/>
      <c r="S387" s="412" t="e">
        <f>'ค่าขนส่ง 10 ล้อ+พ่วง'!AA18</f>
        <v>#REF!</v>
      </c>
      <c r="T387" s="413"/>
      <c r="U387" s="412" t="e">
        <f>'ค่าขนส่ง 10 ล้อ+พ่วง'!AB18</f>
        <v>#REF!</v>
      </c>
      <c r="V387" s="413"/>
    </row>
    <row r="388" spans="3:22">
      <c r="C388" s="403">
        <f>'ค่าขนส่ง 10 ล้อ+พ่วง'!R19</f>
        <v>131</v>
      </c>
      <c r="D388" s="404"/>
      <c r="E388" s="412" t="e">
        <f>'ค่าขนส่ง 10 ล้อ+พ่วง'!S19</f>
        <v>#REF!</v>
      </c>
      <c r="F388" s="413"/>
      <c r="G388" s="412" t="e">
        <f>'ค่าขนส่ง 10 ล้อ+พ่วง'!T19</f>
        <v>#REF!</v>
      </c>
      <c r="H388" s="413"/>
      <c r="J388" s="403">
        <f>'ค่าขนส่ง 10 ล้อ+พ่วง'!V19</f>
        <v>158</v>
      </c>
      <c r="K388" s="404"/>
      <c r="L388" s="412" t="e">
        <f>'ค่าขนส่ง 10 ล้อ+พ่วง'!W19</f>
        <v>#REF!</v>
      </c>
      <c r="M388" s="413"/>
      <c r="N388" s="412" t="e">
        <f>'ค่าขนส่ง 10 ล้อ+พ่วง'!X19</f>
        <v>#REF!</v>
      </c>
      <c r="O388" s="413"/>
      <c r="P388" s="50"/>
      <c r="Q388" s="403">
        <f>'ค่าขนส่ง 10 ล้อ+พ่วง'!Z19</f>
        <v>185</v>
      </c>
      <c r="R388" s="404"/>
      <c r="S388" s="412" t="e">
        <f>'ค่าขนส่ง 10 ล้อ+พ่วง'!AA19</f>
        <v>#REF!</v>
      </c>
      <c r="T388" s="413"/>
      <c r="U388" s="412" t="e">
        <f>'ค่าขนส่ง 10 ล้อ+พ่วง'!AB19</f>
        <v>#REF!</v>
      </c>
      <c r="V388" s="413"/>
    </row>
    <row r="389" spans="3:22">
      <c r="C389" s="403">
        <f>'ค่าขนส่ง 10 ล้อ+พ่วง'!R20</f>
        <v>132</v>
      </c>
      <c r="D389" s="404"/>
      <c r="E389" s="412" t="e">
        <f>'ค่าขนส่ง 10 ล้อ+พ่วง'!S20</f>
        <v>#REF!</v>
      </c>
      <c r="F389" s="413"/>
      <c r="G389" s="412" t="e">
        <f>'ค่าขนส่ง 10 ล้อ+พ่วง'!T20</f>
        <v>#REF!</v>
      </c>
      <c r="H389" s="413"/>
      <c r="J389" s="403">
        <f>'ค่าขนส่ง 10 ล้อ+พ่วง'!V20</f>
        <v>159</v>
      </c>
      <c r="K389" s="404"/>
      <c r="L389" s="412" t="e">
        <f>'ค่าขนส่ง 10 ล้อ+พ่วง'!W20</f>
        <v>#REF!</v>
      </c>
      <c r="M389" s="413"/>
      <c r="N389" s="412" t="e">
        <f>'ค่าขนส่ง 10 ล้อ+พ่วง'!X20</f>
        <v>#REF!</v>
      </c>
      <c r="O389" s="413"/>
      <c r="P389" s="50"/>
      <c r="Q389" s="403">
        <f>'ค่าขนส่ง 10 ล้อ+พ่วง'!Z20</f>
        <v>186</v>
      </c>
      <c r="R389" s="404"/>
      <c r="S389" s="412" t="e">
        <f>'ค่าขนส่ง 10 ล้อ+พ่วง'!AA20</f>
        <v>#REF!</v>
      </c>
      <c r="T389" s="413"/>
      <c r="U389" s="412" t="e">
        <f>'ค่าขนส่ง 10 ล้อ+พ่วง'!AB20</f>
        <v>#REF!</v>
      </c>
      <c r="V389" s="413"/>
    </row>
    <row r="390" spans="3:22">
      <c r="C390" s="403">
        <f>'ค่าขนส่ง 10 ล้อ+พ่วง'!R21</f>
        <v>133</v>
      </c>
      <c r="D390" s="404"/>
      <c r="E390" s="412" t="e">
        <f>'ค่าขนส่ง 10 ล้อ+พ่วง'!S21</f>
        <v>#REF!</v>
      </c>
      <c r="F390" s="413"/>
      <c r="G390" s="412" t="e">
        <f>'ค่าขนส่ง 10 ล้อ+พ่วง'!T21</f>
        <v>#REF!</v>
      </c>
      <c r="H390" s="413"/>
      <c r="J390" s="403">
        <f>'ค่าขนส่ง 10 ล้อ+พ่วง'!V21</f>
        <v>160</v>
      </c>
      <c r="K390" s="404"/>
      <c r="L390" s="412" t="e">
        <f>'ค่าขนส่ง 10 ล้อ+พ่วง'!W21</f>
        <v>#REF!</v>
      </c>
      <c r="M390" s="413"/>
      <c r="N390" s="412" t="e">
        <f>'ค่าขนส่ง 10 ล้อ+พ่วง'!X21</f>
        <v>#REF!</v>
      </c>
      <c r="O390" s="413"/>
      <c r="P390" s="50"/>
      <c r="Q390" s="403">
        <f>'ค่าขนส่ง 10 ล้อ+พ่วง'!Z21</f>
        <v>187</v>
      </c>
      <c r="R390" s="404"/>
      <c r="S390" s="412" t="e">
        <f>'ค่าขนส่ง 10 ล้อ+พ่วง'!AA21</f>
        <v>#REF!</v>
      </c>
      <c r="T390" s="413"/>
      <c r="U390" s="412" t="e">
        <f>'ค่าขนส่ง 10 ล้อ+พ่วง'!AB21</f>
        <v>#REF!</v>
      </c>
      <c r="V390" s="413"/>
    </row>
    <row r="391" spans="3:22">
      <c r="C391" s="403">
        <f>'ค่าขนส่ง 10 ล้อ+พ่วง'!R22</f>
        <v>134</v>
      </c>
      <c r="D391" s="404"/>
      <c r="E391" s="412" t="e">
        <f>'ค่าขนส่ง 10 ล้อ+พ่วง'!S22</f>
        <v>#REF!</v>
      </c>
      <c r="F391" s="413"/>
      <c r="G391" s="412" t="e">
        <f>'ค่าขนส่ง 10 ล้อ+พ่วง'!T22</f>
        <v>#REF!</v>
      </c>
      <c r="H391" s="413"/>
      <c r="J391" s="403">
        <f>'ค่าขนส่ง 10 ล้อ+พ่วง'!V22</f>
        <v>161</v>
      </c>
      <c r="K391" s="404"/>
      <c r="L391" s="412" t="e">
        <f>'ค่าขนส่ง 10 ล้อ+พ่วง'!W22</f>
        <v>#REF!</v>
      </c>
      <c r="M391" s="413"/>
      <c r="N391" s="412" t="e">
        <f>'ค่าขนส่ง 10 ล้อ+พ่วง'!X22</f>
        <v>#REF!</v>
      </c>
      <c r="O391" s="413"/>
      <c r="P391" s="50"/>
      <c r="Q391" s="403">
        <f>'ค่าขนส่ง 10 ล้อ+พ่วง'!Z22</f>
        <v>188</v>
      </c>
      <c r="R391" s="404"/>
      <c r="S391" s="412" t="e">
        <f>'ค่าขนส่ง 10 ล้อ+พ่วง'!AA22</f>
        <v>#REF!</v>
      </c>
      <c r="T391" s="413"/>
      <c r="U391" s="412" t="e">
        <f>'ค่าขนส่ง 10 ล้อ+พ่วง'!AB22</f>
        <v>#REF!</v>
      </c>
      <c r="V391" s="413"/>
    </row>
    <row r="392" spans="3:22">
      <c r="C392" s="403">
        <f>'ค่าขนส่ง 10 ล้อ+พ่วง'!R23</f>
        <v>135</v>
      </c>
      <c r="D392" s="404"/>
      <c r="E392" s="412" t="e">
        <f>'ค่าขนส่ง 10 ล้อ+พ่วง'!S23</f>
        <v>#REF!</v>
      </c>
      <c r="F392" s="413"/>
      <c r="G392" s="412" t="e">
        <f>'ค่าขนส่ง 10 ล้อ+พ่วง'!T23</f>
        <v>#REF!</v>
      </c>
      <c r="H392" s="413"/>
      <c r="J392" s="403">
        <f>'ค่าขนส่ง 10 ล้อ+พ่วง'!V23</f>
        <v>162</v>
      </c>
      <c r="K392" s="404"/>
      <c r="L392" s="412" t="e">
        <f>'ค่าขนส่ง 10 ล้อ+พ่วง'!W23</f>
        <v>#REF!</v>
      </c>
      <c r="M392" s="413"/>
      <c r="N392" s="412" t="e">
        <f>'ค่าขนส่ง 10 ล้อ+พ่วง'!X23</f>
        <v>#REF!</v>
      </c>
      <c r="O392" s="413"/>
      <c r="P392" s="50"/>
      <c r="Q392" s="403">
        <f>'ค่าขนส่ง 10 ล้อ+พ่วง'!Z23</f>
        <v>189</v>
      </c>
      <c r="R392" s="404"/>
      <c r="S392" s="412" t="e">
        <f>'ค่าขนส่ง 10 ล้อ+พ่วง'!AA23</f>
        <v>#REF!</v>
      </c>
      <c r="T392" s="413"/>
      <c r="U392" s="412" t="e">
        <f>'ค่าขนส่ง 10 ล้อ+พ่วง'!AB23</f>
        <v>#REF!</v>
      </c>
      <c r="V392" s="413"/>
    </row>
    <row r="393" spans="3:22">
      <c r="C393" s="403">
        <f>'ค่าขนส่ง 10 ล้อ+พ่วง'!R24</f>
        <v>136</v>
      </c>
      <c r="D393" s="404"/>
      <c r="E393" s="412" t="e">
        <f>'ค่าขนส่ง 10 ล้อ+พ่วง'!S24</f>
        <v>#REF!</v>
      </c>
      <c r="F393" s="413"/>
      <c r="G393" s="412" t="e">
        <f>'ค่าขนส่ง 10 ล้อ+พ่วง'!T24</f>
        <v>#REF!</v>
      </c>
      <c r="H393" s="413"/>
      <c r="J393" s="403">
        <f>'ค่าขนส่ง 10 ล้อ+พ่วง'!V24</f>
        <v>163</v>
      </c>
      <c r="K393" s="404"/>
      <c r="L393" s="412" t="e">
        <f>'ค่าขนส่ง 10 ล้อ+พ่วง'!W24</f>
        <v>#REF!</v>
      </c>
      <c r="M393" s="413"/>
      <c r="N393" s="412" t="e">
        <f>'ค่าขนส่ง 10 ล้อ+พ่วง'!X24</f>
        <v>#REF!</v>
      </c>
      <c r="O393" s="413"/>
      <c r="P393" s="50"/>
      <c r="Q393" s="403">
        <f>'ค่าขนส่ง 10 ล้อ+พ่วง'!Z24</f>
        <v>190</v>
      </c>
      <c r="R393" s="404"/>
      <c r="S393" s="412" t="e">
        <f>'ค่าขนส่ง 10 ล้อ+พ่วง'!AA24</f>
        <v>#REF!</v>
      </c>
      <c r="T393" s="413"/>
      <c r="U393" s="412" t="e">
        <f>'ค่าขนส่ง 10 ล้อ+พ่วง'!AB24</f>
        <v>#REF!</v>
      </c>
      <c r="V393" s="413"/>
    </row>
    <row r="394" spans="3:22">
      <c r="C394" s="403">
        <f>'ค่าขนส่ง 10 ล้อ+พ่วง'!R25</f>
        <v>137</v>
      </c>
      <c r="D394" s="404"/>
      <c r="E394" s="412" t="e">
        <f>'ค่าขนส่ง 10 ล้อ+พ่วง'!S25</f>
        <v>#REF!</v>
      </c>
      <c r="F394" s="413"/>
      <c r="G394" s="412" t="e">
        <f>'ค่าขนส่ง 10 ล้อ+พ่วง'!T25</f>
        <v>#REF!</v>
      </c>
      <c r="H394" s="413"/>
      <c r="J394" s="403">
        <f>'ค่าขนส่ง 10 ล้อ+พ่วง'!V25</f>
        <v>164</v>
      </c>
      <c r="K394" s="404"/>
      <c r="L394" s="412" t="e">
        <f>'ค่าขนส่ง 10 ล้อ+พ่วง'!W25</f>
        <v>#REF!</v>
      </c>
      <c r="M394" s="413"/>
      <c r="N394" s="412" t="e">
        <f>'ค่าขนส่ง 10 ล้อ+พ่วง'!X25</f>
        <v>#REF!</v>
      </c>
      <c r="O394" s="413"/>
      <c r="P394" s="50"/>
      <c r="Q394" s="403">
        <f>'ค่าขนส่ง 10 ล้อ+พ่วง'!Z25</f>
        <v>191</v>
      </c>
      <c r="R394" s="404"/>
      <c r="S394" s="412" t="e">
        <f>'ค่าขนส่ง 10 ล้อ+พ่วง'!AA25</f>
        <v>#REF!</v>
      </c>
      <c r="T394" s="413"/>
      <c r="U394" s="412" t="e">
        <f>'ค่าขนส่ง 10 ล้อ+พ่วง'!AB25</f>
        <v>#REF!</v>
      </c>
      <c r="V394" s="413"/>
    </row>
    <row r="395" spans="3:22">
      <c r="C395" s="403">
        <f>'ค่าขนส่ง 10 ล้อ+พ่วง'!R26</f>
        <v>138</v>
      </c>
      <c r="D395" s="404"/>
      <c r="E395" s="412" t="e">
        <f>'ค่าขนส่ง 10 ล้อ+พ่วง'!S26</f>
        <v>#REF!</v>
      </c>
      <c r="F395" s="413"/>
      <c r="G395" s="412" t="e">
        <f>'ค่าขนส่ง 10 ล้อ+พ่วง'!T26</f>
        <v>#REF!</v>
      </c>
      <c r="H395" s="413"/>
      <c r="J395" s="403">
        <f>'ค่าขนส่ง 10 ล้อ+พ่วง'!V26</f>
        <v>165</v>
      </c>
      <c r="K395" s="404"/>
      <c r="L395" s="412" t="e">
        <f>'ค่าขนส่ง 10 ล้อ+พ่วง'!W26</f>
        <v>#REF!</v>
      </c>
      <c r="M395" s="413"/>
      <c r="N395" s="412" t="e">
        <f>'ค่าขนส่ง 10 ล้อ+พ่วง'!X26</f>
        <v>#REF!</v>
      </c>
      <c r="O395" s="413"/>
      <c r="P395" s="50"/>
      <c r="Q395" s="403">
        <f>'ค่าขนส่ง 10 ล้อ+พ่วง'!Z26</f>
        <v>192</v>
      </c>
      <c r="R395" s="404"/>
      <c r="S395" s="412" t="e">
        <f>'ค่าขนส่ง 10 ล้อ+พ่วง'!AA26</f>
        <v>#REF!</v>
      </c>
      <c r="T395" s="413"/>
      <c r="U395" s="412" t="e">
        <f>'ค่าขนส่ง 10 ล้อ+พ่วง'!AB26</f>
        <v>#REF!</v>
      </c>
      <c r="V395" s="413"/>
    </row>
    <row r="396" spans="3:22">
      <c r="C396" s="403">
        <f>'ค่าขนส่ง 10 ล้อ+พ่วง'!R27</f>
        <v>139</v>
      </c>
      <c r="D396" s="404"/>
      <c r="E396" s="412" t="e">
        <f>'ค่าขนส่ง 10 ล้อ+พ่วง'!S27</f>
        <v>#REF!</v>
      </c>
      <c r="F396" s="413"/>
      <c r="G396" s="412" t="e">
        <f>'ค่าขนส่ง 10 ล้อ+พ่วง'!T27</f>
        <v>#REF!</v>
      </c>
      <c r="H396" s="413"/>
      <c r="J396" s="403">
        <f>'ค่าขนส่ง 10 ล้อ+พ่วง'!V27</f>
        <v>166</v>
      </c>
      <c r="K396" s="404"/>
      <c r="L396" s="412" t="e">
        <f>'ค่าขนส่ง 10 ล้อ+พ่วง'!W27</f>
        <v>#REF!</v>
      </c>
      <c r="M396" s="413"/>
      <c r="N396" s="412" t="e">
        <f>'ค่าขนส่ง 10 ล้อ+พ่วง'!X27</f>
        <v>#REF!</v>
      </c>
      <c r="O396" s="413"/>
      <c r="Q396" s="403">
        <f>'ค่าขนส่ง 10 ล้อ+พ่วง'!Z27</f>
        <v>193</v>
      </c>
      <c r="R396" s="404"/>
      <c r="S396" s="412" t="e">
        <f>'ค่าขนส่ง 10 ล้อ+พ่วง'!AA27</f>
        <v>#REF!</v>
      </c>
      <c r="T396" s="413"/>
      <c r="U396" s="412" t="e">
        <f>'ค่าขนส่ง 10 ล้อ+พ่วง'!AB27</f>
        <v>#REF!</v>
      </c>
      <c r="V396" s="413"/>
    </row>
    <row r="397" spans="3:22">
      <c r="C397" s="403">
        <f>'ค่าขนส่ง 10 ล้อ+พ่วง'!R28</f>
        <v>140</v>
      </c>
      <c r="D397" s="404"/>
      <c r="E397" s="412" t="e">
        <f>'ค่าขนส่ง 10 ล้อ+พ่วง'!S28</f>
        <v>#REF!</v>
      </c>
      <c r="F397" s="413"/>
      <c r="G397" s="412" t="e">
        <f>'ค่าขนส่ง 10 ล้อ+พ่วง'!T28</f>
        <v>#REF!</v>
      </c>
      <c r="H397" s="413"/>
      <c r="J397" s="403">
        <f>'ค่าขนส่ง 10 ล้อ+พ่วง'!V28</f>
        <v>167</v>
      </c>
      <c r="K397" s="404"/>
      <c r="L397" s="412" t="e">
        <f>'ค่าขนส่ง 10 ล้อ+พ่วง'!W28</f>
        <v>#REF!</v>
      </c>
      <c r="M397" s="413"/>
      <c r="N397" s="412" t="e">
        <f>'ค่าขนส่ง 10 ล้อ+พ่วง'!X28</f>
        <v>#REF!</v>
      </c>
      <c r="O397" s="413"/>
      <c r="Q397" s="403">
        <f>'ค่าขนส่ง 10 ล้อ+พ่วง'!Z28</f>
        <v>194</v>
      </c>
      <c r="R397" s="404"/>
      <c r="S397" s="412" t="e">
        <f>'ค่าขนส่ง 10 ล้อ+พ่วง'!AA28</f>
        <v>#REF!</v>
      </c>
      <c r="T397" s="413"/>
      <c r="U397" s="412" t="e">
        <f>'ค่าขนส่ง 10 ล้อ+พ่วง'!AB28</f>
        <v>#REF!</v>
      </c>
      <c r="V397" s="413"/>
    </row>
    <row r="398" spans="3:22">
      <c r="C398" s="403">
        <f>'ค่าขนส่ง 10 ล้อ+พ่วง'!R29</f>
        <v>141</v>
      </c>
      <c r="D398" s="404"/>
      <c r="E398" s="412" t="e">
        <f>'ค่าขนส่ง 10 ล้อ+พ่วง'!S29</f>
        <v>#REF!</v>
      </c>
      <c r="F398" s="413"/>
      <c r="G398" s="412" t="e">
        <f>'ค่าขนส่ง 10 ล้อ+พ่วง'!T29</f>
        <v>#REF!</v>
      </c>
      <c r="H398" s="413"/>
      <c r="J398" s="403">
        <f>'ค่าขนส่ง 10 ล้อ+พ่วง'!V29</f>
        <v>168</v>
      </c>
      <c r="K398" s="404"/>
      <c r="L398" s="412" t="e">
        <f>'ค่าขนส่ง 10 ล้อ+พ่วง'!W29</f>
        <v>#REF!</v>
      </c>
      <c r="M398" s="413"/>
      <c r="N398" s="412" t="e">
        <f>'ค่าขนส่ง 10 ล้อ+พ่วง'!X29</f>
        <v>#REF!</v>
      </c>
      <c r="O398" s="413"/>
      <c r="Q398" s="403">
        <f>'ค่าขนส่ง 10 ล้อ+พ่วง'!Z29</f>
        <v>195</v>
      </c>
      <c r="R398" s="404"/>
      <c r="S398" s="412" t="e">
        <f>'ค่าขนส่ง 10 ล้อ+พ่วง'!AA29</f>
        <v>#REF!</v>
      </c>
      <c r="T398" s="413"/>
      <c r="U398" s="412" t="e">
        <f>'ค่าขนส่ง 10 ล้อ+พ่วง'!AB29</f>
        <v>#REF!</v>
      </c>
      <c r="V398" s="413"/>
    </row>
    <row r="399" spans="3:22">
      <c r="C399" s="403">
        <f>'ค่าขนส่ง 10 ล้อ+พ่วง'!R30</f>
        <v>142</v>
      </c>
      <c r="D399" s="404"/>
      <c r="E399" s="412" t="e">
        <f>'ค่าขนส่ง 10 ล้อ+พ่วง'!S30</f>
        <v>#REF!</v>
      </c>
      <c r="F399" s="413"/>
      <c r="G399" s="412" t="e">
        <f>'ค่าขนส่ง 10 ล้อ+พ่วง'!T30</f>
        <v>#REF!</v>
      </c>
      <c r="H399" s="413"/>
      <c r="J399" s="403">
        <f>'ค่าขนส่ง 10 ล้อ+พ่วง'!V30</f>
        <v>169</v>
      </c>
      <c r="K399" s="404"/>
      <c r="L399" s="412" t="e">
        <f>'ค่าขนส่ง 10 ล้อ+พ่วง'!W30</f>
        <v>#REF!</v>
      </c>
      <c r="M399" s="413"/>
      <c r="N399" s="412" t="e">
        <f>'ค่าขนส่ง 10 ล้อ+พ่วง'!X30</f>
        <v>#REF!</v>
      </c>
      <c r="O399" s="413"/>
      <c r="Q399" s="403">
        <f>'ค่าขนส่ง 10 ล้อ+พ่วง'!Z30</f>
        <v>196</v>
      </c>
      <c r="R399" s="404"/>
      <c r="S399" s="412" t="e">
        <f>'ค่าขนส่ง 10 ล้อ+พ่วง'!AA30</f>
        <v>#REF!</v>
      </c>
      <c r="T399" s="413"/>
      <c r="U399" s="412" t="e">
        <f>'ค่าขนส่ง 10 ล้อ+พ่วง'!AB30</f>
        <v>#REF!</v>
      </c>
      <c r="V399" s="413"/>
    </row>
    <row r="400" spans="3:22">
      <c r="C400" s="403">
        <f>'ค่าขนส่ง 10 ล้อ+พ่วง'!R31</f>
        <v>143</v>
      </c>
      <c r="D400" s="404"/>
      <c r="E400" s="412" t="e">
        <f>'ค่าขนส่ง 10 ล้อ+พ่วง'!S31</f>
        <v>#REF!</v>
      </c>
      <c r="F400" s="413"/>
      <c r="G400" s="412" t="e">
        <f>'ค่าขนส่ง 10 ล้อ+พ่วง'!T31</f>
        <v>#REF!</v>
      </c>
      <c r="H400" s="413"/>
      <c r="J400" s="403">
        <f>'ค่าขนส่ง 10 ล้อ+พ่วง'!V31</f>
        <v>170</v>
      </c>
      <c r="K400" s="404"/>
      <c r="L400" s="412" t="e">
        <f>'ค่าขนส่ง 10 ล้อ+พ่วง'!W31</f>
        <v>#REF!</v>
      </c>
      <c r="M400" s="413"/>
      <c r="N400" s="412" t="e">
        <f>'ค่าขนส่ง 10 ล้อ+พ่วง'!X31</f>
        <v>#REF!</v>
      </c>
      <c r="O400" s="413"/>
      <c r="Q400" s="403">
        <f>'ค่าขนส่ง 10 ล้อ+พ่วง'!Z31</f>
        <v>197</v>
      </c>
      <c r="R400" s="404"/>
      <c r="S400" s="412" t="e">
        <f>'ค่าขนส่ง 10 ล้อ+พ่วง'!AA31</f>
        <v>#REF!</v>
      </c>
      <c r="T400" s="413"/>
      <c r="U400" s="412" t="e">
        <f>'ค่าขนส่ง 10 ล้อ+พ่วง'!AB31</f>
        <v>#REF!</v>
      </c>
      <c r="V400" s="413"/>
    </row>
    <row r="401" spans="3:22">
      <c r="C401" s="403">
        <f>'ค่าขนส่ง 10 ล้อ+พ่วง'!R32</f>
        <v>144</v>
      </c>
      <c r="D401" s="404"/>
      <c r="E401" s="412" t="e">
        <f>'ค่าขนส่ง 10 ล้อ+พ่วง'!S32</f>
        <v>#REF!</v>
      </c>
      <c r="F401" s="413"/>
      <c r="G401" s="412" t="e">
        <f>'ค่าขนส่ง 10 ล้อ+พ่วง'!T32</f>
        <v>#REF!</v>
      </c>
      <c r="H401" s="413"/>
      <c r="J401" s="403">
        <f>'ค่าขนส่ง 10 ล้อ+พ่วง'!V32</f>
        <v>171</v>
      </c>
      <c r="K401" s="404"/>
      <c r="L401" s="412" t="e">
        <f>'ค่าขนส่ง 10 ล้อ+พ่วง'!W32</f>
        <v>#REF!</v>
      </c>
      <c r="M401" s="413"/>
      <c r="N401" s="412" t="e">
        <f>'ค่าขนส่ง 10 ล้อ+พ่วง'!X32</f>
        <v>#REF!</v>
      </c>
      <c r="O401" s="413"/>
      <c r="Q401" s="403">
        <f>'ค่าขนส่ง 10 ล้อ+พ่วง'!Z32</f>
        <v>198</v>
      </c>
      <c r="R401" s="404"/>
      <c r="S401" s="412" t="e">
        <f>'ค่าขนส่ง 10 ล้อ+พ่วง'!AA32</f>
        <v>#REF!</v>
      </c>
      <c r="T401" s="413"/>
      <c r="U401" s="412" t="e">
        <f>'ค่าขนส่ง 10 ล้อ+พ่วง'!AB32</f>
        <v>#REF!</v>
      </c>
      <c r="V401" s="413"/>
    </row>
    <row r="402" spans="3:22">
      <c r="C402" s="403">
        <f>'ค่าขนส่ง 10 ล้อ+พ่วง'!R33</f>
        <v>145</v>
      </c>
      <c r="D402" s="404"/>
      <c r="E402" s="412" t="e">
        <f>'ค่าขนส่ง 10 ล้อ+พ่วง'!S33</f>
        <v>#REF!</v>
      </c>
      <c r="F402" s="413"/>
      <c r="G402" s="412" t="e">
        <f>'ค่าขนส่ง 10 ล้อ+พ่วง'!T33</f>
        <v>#REF!</v>
      </c>
      <c r="H402" s="413"/>
      <c r="J402" s="403">
        <f>'ค่าขนส่ง 10 ล้อ+พ่วง'!V33</f>
        <v>172</v>
      </c>
      <c r="K402" s="404"/>
      <c r="L402" s="412" t="e">
        <f>'ค่าขนส่ง 10 ล้อ+พ่วง'!W33</f>
        <v>#REF!</v>
      </c>
      <c r="M402" s="413"/>
      <c r="N402" s="412" t="e">
        <f>'ค่าขนส่ง 10 ล้อ+พ่วง'!X33</f>
        <v>#REF!</v>
      </c>
      <c r="O402" s="413"/>
      <c r="Q402" s="403">
        <f>'ค่าขนส่ง 10 ล้อ+พ่วง'!Z33</f>
        <v>199</v>
      </c>
      <c r="R402" s="404"/>
      <c r="S402" s="412" t="e">
        <f>'ค่าขนส่ง 10 ล้อ+พ่วง'!AA33</f>
        <v>#REF!</v>
      </c>
      <c r="T402" s="413"/>
      <c r="U402" s="412" t="e">
        <f>'ค่าขนส่ง 10 ล้อ+พ่วง'!AB33</f>
        <v>#REF!</v>
      </c>
      <c r="V402" s="413"/>
    </row>
    <row r="403" spans="3:22">
      <c r="C403" s="403">
        <f>'ค่าขนส่ง 10 ล้อ+พ่วง'!R34</f>
        <v>146</v>
      </c>
      <c r="D403" s="404"/>
      <c r="E403" s="412" t="e">
        <f>'ค่าขนส่ง 10 ล้อ+พ่วง'!S34</f>
        <v>#REF!</v>
      </c>
      <c r="F403" s="413"/>
      <c r="G403" s="412" t="e">
        <f>'ค่าขนส่ง 10 ล้อ+พ่วง'!T34</f>
        <v>#REF!</v>
      </c>
      <c r="H403" s="413"/>
      <c r="J403" s="403">
        <f>'ค่าขนส่ง 10 ล้อ+พ่วง'!V34</f>
        <v>173</v>
      </c>
      <c r="K403" s="404"/>
      <c r="L403" s="412" t="e">
        <f>'ค่าขนส่ง 10 ล้อ+พ่วง'!W34</f>
        <v>#REF!</v>
      </c>
      <c r="M403" s="413"/>
      <c r="N403" s="412" t="e">
        <f>'ค่าขนส่ง 10 ล้อ+พ่วง'!X34</f>
        <v>#REF!</v>
      </c>
      <c r="O403" s="413"/>
      <c r="Q403" s="410">
        <f>'ค่าขนส่ง 10 ล้อ+พ่วง'!Z34</f>
        <v>200</v>
      </c>
      <c r="R403" s="411"/>
      <c r="S403" s="416" t="e">
        <f>'ค่าขนส่ง 10 ล้อ+พ่วง'!AA34</f>
        <v>#REF!</v>
      </c>
      <c r="T403" s="417"/>
      <c r="U403" s="416" t="e">
        <f>'ค่าขนส่ง 10 ล้อ+พ่วง'!AB34</f>
        <v>#REF!</v>
      </c>
      <c r="V403" s="417"/>
    </row>
    <row r="404" spans="3:22">
      <c r="C404" s="410">
        <f>'ค่าขนส่ง 10 ล้อ+พ่วง'!R35</f>
        <v>147</v>
      </c>
      <c r="D404" s="411"/>
      <c r="E404" s="416" t="e">
        <f>'ค่าขนส่ง 10 ล้อ+พ่วง'!S35</f>
        <v>#REF!</v>
      </c>
      <c r="F404" s="417"/>
      <c r="G404" s="416" t="e">
        <f>'ค่าขนส่ง 10 ล้อ+พ่วง'!T35</f>
        <v>#REF!</v>
      </c>
      <c r="H404" s="417"/>
      <c r="J404" s="410">
        <f>'ค่าขนส่ง 10 ล้อ+พ่วง'!V35</f>
        <v>174</v>
      </c>
      <c r="K404" s="411"/>
      <c r="L404" s="416" t="e">
        <f>'ค่าขนส่ง 10 ล้อ+พ่วง'!W35</f>
        <v>#REF!</v>
      </c>
      <c r="M404" s="417"/>
      <c r="N404" s="416" t="e">
        <f>'ค่าขนส่ง 10 ล้อ+พ่วง'!X35</f>
        <v>#REF!</v>
      </c>
      <c r="O404" s="417"/>
      <c r="Q404" s="401" t="s">
        <v>161</v>
      </c>
      <c r="R404" s="420"/>
      <c r="S404" s="422" t="e">
        <f>'ค่าขนส่ง 10 ล้อ+พ่วง'!AA35</f>
        <v>#REF!</v>
      </c>
      <c r="T404" s="422"/>
      <c r="U404" s="422" t="e">
        <f>'ค่าขนส่ง 10 ล้อ+พ่วง'!AB35</f>
        <v>#REF!</v>
      </c>
      <c r="V404" s="415"/>
    </row>
    <row r="405" spans="3:22">
      <c r="C405" s="44"/>
      <c r="D405" s="44"/>
      <c r="E405" s="100"/>
      <c r="F405" s="100"/>
      <c r="G405" s="100"/>
      <c r="H405" s="100"/>
      <c r="J405" s="44"/>
      <c r="K405" s="44"/>
      <c r="L405" s="100"/>
      <c r="M405" s="100"/>
      <c r="N405" s="100"/>
      <c r="O405" s="100"/>
      <c r="Q405" s="403">
        <v>1000</v>
      </c>
      <c r="R405" s="423"/>
      <c r="S405" s="424" t="s">
        <v>150</v>
      </c>
      <c r="T405" s="424"/>
      <c r="U405" s="424" t="s">
        <v>150</v>
      </c>
      <c r="V405" s="413"/>
    </row>
    <row r="406" spans="3:22">
      <c r="C406" s="44"/>
      <c r="D406" s="44"/>
      <c r="E406" s="100"/>
      <c r="F406" s="100"/>
      <c r="G406" s="100"/>
      <c r="H406" s="100"/>
      <c r="J406" s="44"/>
      <c r="K406" s="44"/>
      <c r="L406" s="100"/>
      <c r="M406" s="100"/>
      <c r="N406" s="100"/>
      <c r="O406" s="100"/>
      <c r="Q406" s="410" t="s">
        <v>34</v>
      </c>
      <c r="R406" s="418"/>
      <c r="S406" s="101"/>
      <c r="T406" s="101"/>
      <c r="U406" s="101"/>
      <c r="V406" s="102"/>
    </row>
    <row r="407" spans="3:22">
      <c r="C407" s="44"/>
      <c r="D407" s="44"/>
      <c r="E407" s="100"/>
      <c r="F407" s="100"/>
      <c r="G407" s="100"/>
      <c r="H407" s="100"/>
      <c r="J407" s="44"/>
      <c r="K407" s="44"/>
      <c r="L407" s="100"/>
      <c r="M407" s="100"/>
      <c r="N407" s="100"/>
      <c r="O407" s="100"/>
      <c r="Q407" s="44"/>
      <c r="R407" s="44"/>
      <c r="S407" s="100"/>
      <c r="T407" s="100"/>
      <c r="U407" s="100"/>
      <c r="V407" s="100"/>
    </row>
    <row r="408" spans="3:22">
      <c r="C408" s="44" t="str">
        <f>'ค่าขนส่ง 10 ล้อ+พ่วง'!R39</f>
        <v xml:space="preserve">   - ระยะขนส่งตั้งแต่ 201 กม.ถึง 1000 กม. ค่าขนส่งคิดเป็นกม.ละ </v>
      </c>
      <c r="D408" s="44"/>
      <c r="E408" s="100"/>
      <c r="F408" s="100"/>
      <c r="G408" s="100"/>
      <c r="H408" s="100"/>
      <c r="J408" s="44"/>
      <c r="K408" s="44"/>
      <c r="L408" s="100"/>
      <c r="M408" s="100"/>
      <c r="N408" s="100" t="e">
        <f>"= "&amp;TEXT('ค่าขนส่ง 10 ล้อ+พ่วง'!X39,"#,###0.00")&amp;" "&amp;'ค่าขนส่ง 10 ล้อ+พ่วง'!Y39</f>
        <v>#REF!</v>
      </c>
      <c r="O408" s="100"/>
      <c r="Q408" s="44"/>
      <c r="R408" s="44"/>
      <c r="S408" s="100"/>
      <c r="T408" s="100"/>
      <c r="U408" s="100"/>
      <c r="V408" s="100"/>
    </row>
    <row r="409" spans="3:22">
      <c r="C409" s="44"/>
      <c r="D409" s="44"/>
      <c r="E409" s="100"/>
      <c r="F409" s="100"/>
      <c r="G409" s="100"/>
      <c r="H409" s="100"/>
      <c r="J409" s="44"/>
      <c r="K409" s="44"/>
      <c r="L409" s="100"/>
      <c r="M409" s="100"/>
      <c r="N409" s="100" t="e">
        <f>"= "&amp;TEXT('ค่าขนส่ง 10 ล้อ+พ่วง'!X40,"#,###0.00")&amp;" "&amp;'ค่าขนส่ง 10 ล้อ+พ่วง'!Y40</f>
        <v>#REF!</v>
      </c>
      <c r="O409" s="100"/>
      <c r="Q409" s="44"/>
      <c r="R409" s="44"/>
      <c r="S409" s="100"/>
      <c r="T409" s="100"/>
      <c r="U409" s="100"/>
      <c r="V409" s="100"/>
    </row>
    <row r="410" spans="3:22">
      <c r="C410" s="44" t="str">
        <f>'ค่าขนส่ง 10 ล้อ+พ่วง'!R41</f>
        <v xml:space="preserve">   - การคิดค่าขนส่งใช้ระยะทางขนส่งคูณด้วยอัตราค่าขนส่งต่อตัน หรือต่อลบ.ม.</v>
      </c>
      <c r="D410" s="44"/>
      <c r="E410" s="100"/>
      <c r="F410" s="100"/>
      <c r="G410" s="100"/>
      <c r="H410" s="100"/>
      <c r="J410" s="44"/>
      <c r="K410" s="44"/>
      <c r="L410" s="100"/>
      <c r="M410" s="100"/>
      <c r="N410" s="100"/>
      <c r="O410" s="100"/>
      <c r="Q410" s="44"/>
      <c r="R410" s="44"/>
      <c r="S410" s="100"/>
      <c r="T410" s="100"/>
      <c r="U410" s="100"/>
      <c r="V410" s="100"/>
    </row>
    <row r="411" spans="3:22">
      <c r="C411" s="44" t="str">
        <f>'ค่าขนส่ง 10 ล้อ+พ่วง'!R42</f>
        <v xml:space="preserve">   - อัตราน้ำมันเชื้อเพลิงเฉลี่ย     </v>
      </c>
      <c r="D411" s="44"/>
      <c r="E411" s="100"/>
      <c r="F411" s="100"/>
      <c r="G411" s="100"/>
      <c r="H411" s="100"/>
      <c r="J411" s="44"/>
      <c r="K411" s="44"/>
      <c r="L411" s="100"/>
      <c r="M411" s="100"/>
      <c r="N411" s="100" t="e">
        <f>"= "&amp;TEXT('ค่าขนส่ง 10 ล้อ+พ่วง'!X42,"#,###0.00")&amp;" "&amp;'ค่าขนส่ง 10 ล้อ+พ่วง'!Y42</f>
        <v>#REF!</v>
      </c>
      <c r="O411" s="100"/>
      <c r="Q411" s="44"/>
      <c r="R411" s="44"/>
      <c r="S411" s="100"/>
      <c r="T411" s="100"/>
      <c r="U411" s="100"/>
      <c r="V411" s="100"/>
    </row>
    <row r="412" spans="3:22">
      <c r="C412" s="44"/>
      <c r="D412" s="44"/>
      <c r="E412" s="100"/>
      <c r="F412" s="100"/>
      <c r="G412" s="100"/>
      <c r="H412" s="100"/>
      <c r="J412" s="44"/>
      <c r="K412" s="44"/>
      <c r="L412" s="100"/>
      <c r="M412" s="100"/>
      <c r="N412" s="100"/>
      <c r="O412" s="100"/>
      <c r="Q412" s="44"/>
      <c r="R412" s="44"/>
      <c r="S412" s="100"/>
      <c r="T412" s="100"/>
      <c r="U412" s="100"/>
      <c r="V412" s="100"/>
    </row>
  </sheetData>
  <mergeCells count="2574">
    <mergeCell ref="U404:V404"/>
    <mergeCell ref="Q405:R405"/>
    <mergeCell ref="S405:T405"/>
    <mergeCell ref="U405:V405"/>
    <mergeCell ref="Q406:R406"/>
    <mergeCell ref="S403:T403"/>
    <mergeCell ref="U403:V403"/>
    <mergeCell ref="C404:D404"/>
    <mergeCell ref="E404:F404"/>
    <mergeCell ref="G404:H404"/>
    <mergeCell ref="J404:K404"/>
    <mergeCell ref="L404:M404"/>
    <mergeCell ref="N404:O404"/>
    <mergeCell ref="Q404:R404"/>
    <mergeCell ref="S404:T404"/>
    <mergeCell ref="Q402:R402"/>
    <mergeCell ref="S402:T402"/>
    <mergeCell ref="U402:V402"/>
    <mergeCell ref="C403:D403"/>
    <mergeCell ref="E403:F403"/>
    <mergeCell ref="G403:H403"/>
    <mergeCell ref="J403:K403"/>
    <mergeCell ref="L403:M403"/>
    <mergeCell ref="N403:O403"/>
    <mergeCell ref="Q403:R403"/>
    <mergeCell ref="C402:D402"/>
    <mergeCell ref="E402:F402"/>
    <mergeCell ref="G402:H402"/>
    <mergeCell ref="J402:K402"/>
    <mergeCell ref="L402:M402"/>
    <mergeCell ref="N402:O402"/>
    <mergeCell ref="U400:V400"/>
    <mergeCell ref="C401:D401"/>
    <mergeCell ref="E401:F401"/>
    <mergeCell ref="G401:H401"/>
    <mergeCell ref="J401:K401"/>
    <mergeCell ref="L401:M401"/>
    <mergeCell ref="N401:O401"/>
    <mergeCell ref="Q401:R401"/>
    <mergeCell ref="S401:T401"/>
    <mergeCell ref="U401:V401"/>
    <mergeCell ref="S399:T399"/>
    <mergeCell ref="U399:V399"/>
    <mergeCell ref="C400:D400"/>
    <mergeCell ref="E400:F400"/>
    <mergeCell ref="G400:H400"/>
    <mergeCell ref="J400:K400"/>
    <mergeCell ref="L400:M400"/>
    <mergeCell ref="N400:O400"/>
    <mergeCell ref="Q400:R400"/>
    <mergeCell ref="S400:T400"/>
    <mergeCell ref="Q398:R398"/>
    <mergeCell ref="S398:T398"/>
    <mergeCell ref="U398:V398"/>
    <mergeCell ref="C399:D399"/>
    <mergeCell ref="E399:F399"/>
    <mergeCell ref="G399:H399"/>
    <mergeCell ref="J399:K399"/>
    <mergeCell ref="L399:M399"/>
    <mergeCell ref="N399:O399"/>
    <mergeCell ref="Q399:R399"/>
    <mergeCell ref="C398:D398"/>
    <mergeCell ref="E398:F398"/>
    <mergeCell ref="G398:H398"/>
    <mergeCell ref="J398:K398"/>
    <mergeCell ref="L398:M398"/>
    <mergeCell ref="N398:O398"/>
    <mergeCell ref="U396:V396"/>
    <mergeCell ref="C397:D397"/>
    <mergeCell ref="E397:F397"/>
    <mergeCell ref="G397:H397"/>
    <mergeCell ref="J397:K397"/>
    <mergeCell ref="L397:M397"/>
    <mergeCell ref="N397:O397"/>
    <mergeCell ref="Q397:R397"/>
    <mergeCell ref="S397:T397"/>
    <mergeCell ref="U397:V397"/>
    <mergeCell ref="S395:T395"/>
    <mergeCell ref="U395:V395"/>
    <mergeCell ref="C396:D396"/>
    <mergeCell ref="E396:F396"/>
    <mergeCell ref="G396:H396"/>
    <mergeCell ref="J396:K396"/>
    <mergeCell ref="L396:M396"/>
    <mergeCell ref="N396:O396"/>
    <mergeCell ref="Q396:R396"/>
    <mergeCell ref="S396:T396"/>
    <mergeCell ref="Q394:R394"/>
    <mergeCell ref="S394:T394"/>
    <mergeCell ref="U394:V394"/>
    <mergeCell ref="C395:D395"/>
    <mergeCell ref="E395:F395"/>
    <mergeCell ref="G395:H395"/>
    <mergeCell ref="J395:K395"/>
    <mergeCell ref="L395:M395"/>
    <mergeCell ref="N395:O395"/>
    <mergeCell ref="Q395:R395"/>
    <mergeCell ref="C394:D394"/>
    <mergeCell ref="E394:F394"/>
    <mergeCell ref="G394:H394"/>
    <mergeCell ref="J394:K394"/>
    <mergeCell ref="L394:M394"/>
    <mergeCell ref="N394:O394"/>
    <mergeCell ref="U392:V392"/>
    <mergeCell ref="C393:D393"/>
    <mergeCell ref="E393:F393"/>
    <mergeCell ref="G393:H393"/>
    <mergeCell ref="J393:K393"/>
    <mergeCell ref="L393:M393"/>
    <mergeCell ref="N393:O393"/>
    <mergeCell ref="Q393:R393"/>
    <mergeCell ref="S393:T393"/>
    <mergeCell ref="U393:V393"/>
    <mergeCell ref="S391:T391"/>
    <mergeCell ref="U391:V391"/>
    <mergeCell ref="C392:D392"/>
    <mergeCell ref="E392:F392"/>
    <mergeCell ref="G392:H392"/>
    <mergeCell ref="J392:K392"/>
    <mergeCell ref="L392:M392"/>
    <mergeCell ref="N392:O392"/>
    <mergeCell ref="Q392:R392"/>
    <mergeCell ref="S392:T392"/>
    <mergeCell ref="Q390:R390"/>
    <mergeCell ref="S390:T390"/>
    <mergeCell ref="U390:V390"/>
    <mergeCell ref="C391:D391"/>
    <mergeCell ref="E391:F391"/>
    <mergeCell ref="G391:H391"/>
    <mergeCell ref="J391:K391"/>
    <mergeCell ref="L391:M391"/>
    <mergeCell ref="N391:O391"/>
    <mergeCell ref="Q391:R391"/>
    <mergeCell ref="C390:D390"/>
    <mergeCell ref="E390:F390"/>
    <mergeCell ref="G390:H390"/>
    <mergeCell ref="J390:K390"/>
    <mergeCell ref="L390:M390"/>
    <mergeCell ref="N390:O390"/>
    <mergeCell ref="U388:V388"/>
    <mergeCell ref="C389:D389"/>
    <mergeCell ref="E389:F389"/>
    <mergeCell ref="G389:H389"/>
    <mergeCell ref="J389:K389"/>
    <mergeCell ref="L389:M389"/>
    <mergeCell ref="N389:O389"/>
    <mergeCell ref="Q389:R389"/>
    <mergeCell ref="S389:T389"/>
    <mergeCell ref="U389:V389"/>
    <mergeCell ref="S387:T387"/>
    <mergeCell ref="U387:V387"/>
    <mergeCell ref="C388:D388"/>
    <mergeCell ref="E388:F388"/>
    <mergeCell ref="G388:H388"/>
    <mergeCell ref="J388:K388"/>
    <mergeCell ref="L388:M388"/>
    <mergeCell ref="N388:O388"/>
    <mergeCell ref="Q388:R388"/>
    <mergeCell ref="S388:T388"/>
    <mergeCell ref="Q386:R386"/>
    <mergeCell ref="S386:T386"/>
    <mergeCell ref="U386:V386"/>
    <mergeCell ref="C387:D387"/>
    <mergeCell ref="E387:F387"/>
    <mergeCell ref="G387:H387"/>
    <mergeCell ref="J387:K387"/>
    <mergeCell ref="L387:M387"/>
    <mergeCell ref="N387:O387"/>
    <mergeCell ref="Q387:R387"/>
    <mergeCell ref="C386:D386"/>
    <mergeCell ref="E386:F386"/>
    <mergeCell ref="G386:H386"/>
    <mergeCell ref="J386:K386"/>
    <mergeCell ref="L386:M386"/>
    <mergeCell ref="N386:O386"/>
    <mergeCell ref="U384:V384"/>
    <mergeCell ref="C385:D385"/>
    <mergeCell ref="E385:F385"/>
    <mergeCell ref="G385:H385"/>
    <mergeCell ref="J385:K385"/>
    <mergeCell ref="L385:M385"/>
    <mergeCell ref="N385:O385"/>
    <mergeCell ref="Q385:R385"/>
    <mergeCell ref="S385:T385"/>
    <mergeCell ref="U385:V385"/>
    <mergeCell ref="S383:T383"/>
    <mergeCell ref="U383:V383"/>
    <mergeCell ref="C384:D384"/>
    <mergeCell ref="E384:F384"/>
    <mergeCell ref="G384:H384"/>
    <mergeCell ref="J384:K384"/>
    <mergeCell ref="L384:M384"/>
    <mergeCell ref="N384:O384"/>
    <mergeCell ref="Q384:R384"/>
    <mergeCell ref="S384:T384"/>
    <mergeCell ref="Q382:R382"/>
    <mergeCell ref="S382:T382"/>
    <mergeCell ref="U382:V382"/>
    <mergeCell ref="C383:D383"/>
    <mergeCell ref="E383:F383"/>
    <mergeCell ref="G383:H383"/>
    <mergeCell ref="J383:K383"/>
    <mergeCell ref="L383:M383"/>
    <mergeCell ref="N383:O383"/>
    <mergeCell ref="Q383:R383"/>
    <mergeCell ref="C382:D382"/>
    <mergeCell ref="E382:F382"/>
    <mergeCell ref="G382:H382"/>
    <mergeCell ref="J382:K382"/>
    <mergeCell ref="L382:M382"/>
    <mergeCell ref="N382:O382"/>
    <mergeCell ref="U380:V380"/>
    <mergeCell ref="C381:D381"/>
    <mergeCell ref="E381:F381"/>
    <mergeCell ref="G381:H381"/>
    <mergeCell ref="J381:K381"/>
    <mergeCell ref="L381:M381"/>
    <mergeCell ref="N381:O381"/>
    <mergeCell ref="Q381:R381"/>
    <mergeCell ref="S381:T381"/>
    <mergeCell ref="U381:V381"/>
    <mergeCell ref="S379:T379"/>
    <mergeCell ref="U379:V379"/>
    <mergeCell ref="C380:D380"/>
    <mergeCell ref="E380:F380"/>
    <mergeCell ref="G380:H380"/>
    <mergeCell ref="J380:K380"/>
    <mergeCell ref="L380:M380"/>
    <mergeCell ref="N380:O380"/>
    <mergeCell ref="Q380:R380"/>
    <mergeCell ref="S380:T380"/>
    <mergeCell ref="Q378:R378"/>
    <mergeCell ref="S378:T378"/>
    <mergeCell ref="U378:V378"/>
    <mergeCell ref="C379:D379"/>
    <mergeCell ref="E379:F379"/>
    <mergeCell ref="G379:H379"/>
    <mergeCell ref="J379:K379"/>
    <mergeCell ref="L379:M379"/>
    <mergeCell ref="N379:O379"/>
    <mergeCell ref="Q379:R379"/>
    <mergeCell ref="C378:D378"/>
    <mergeCell ref="E378:F378"/>
    <mergeCell ref="G378:H378"/>
    <mergeCell ref="J378:K378"/>
    <mergeCell ref="L378:M378"/>
    <mergeCell ref="N378:O378"/>
    <mergeCell ref="U376:V376"/>
    <mergeCell ref="C377:D377"/>
    <mergeCell ref="E377:F377"/>
    <mergeCell ref="G377:H377"/>
    <mergeCell ref="J377:K377"/>
    <mergeCell ref="L377:M377"/>
    <mergeCell ref="N377:O377"/>
    <mergeCell ref="Q377:R377"/>
    <mergeCell ref="S377:T377"/>
    <mergeCell ref="U377:V377"/>
    <mergeCell ref="S375:T375"/>
    <mergeCell ref="U375:V375"/>
    <mergeCell ref="C376:D376"/>
    <mergeCell ref="E376:F376"/>
    <mergeCell ref="G376:H376"/>
    <mergeCell ref="J376:K376"/>
    <mergeCell ref="L376:M376"/>
    <mergeCell ref="N376:O376"/>
    <mergeCell ref="Q376:R376"/>
    <mergeCell ref="S376:T376"/>
    <mergeCell ref="C372:V372"/>
    <mergeCell ref="C373:V373"/>
    <mergeCell ref="C374:V374"/>
    <mergeCell ref="C375:D375"/>
    <mergeCell ref="E375:F375"/>
    <mergeCell ref="G375:H375"/>
    <mergeCell ref="J375:K375"/>
    <mergeCell ref="L375:M375"/>
    <mergeCell ref="N375:O375"/>
    <mergeCell ref="Q375:R375"/>
    <mergeCell ref="U363:V363"/>
    <mergeCell ref="C364:D364"/>
    <mergeCell ref="E364:F364"/>
    <mergeCell ref="G364:H364"/>
    <mergeCell ref="J364:K364"/>
    <mergeCell ref="L364:M364"/>
    <mergeCell ref="N364:O364"/>
    <mergeCell ref="Q364:R364"/>
    <mergeCell ref="S364:T364"/>
    <mergeCell ref="U364:V364"/>
    <mergeCell ref="S362:T362"/>
    <mergeCell ref="U362:V362"/>
    <mergeCell ref="C363:D363"/>
    <mergeCell ref="E363:F363"/>
    <mergeCell ref="G363:H363"/>
    <mergeCell ref="J363:K363"/>
    <mergeCell ref="L363:M363"/>
    <mergeCell ref="N363:O363"/>
    <mergeCell ref="Q363:R363"/>
    <mergeCell ref="S363:T363"/>
    <mergeCell ref="Q361:R361"/>
    <mergeCell ref="S361:T361"/>
    <mergeCell ref="U361:V361"/>
    <mergeCell ref="C362:D362"/>
    <mergeCell ref="E362:F362"/>
    <mergeCell ref="G362:H362"/>
    <mergeCell ref="J362:K362"/>
    <mergeCell ref="L362:M362"/>
    <mergeCell ref="N362:O362"/>
    <mergeCell ref="Q362:R362"/>
    <mergeCell ref="C361:D361"/>
    <mergeCell ref="E361:F361"/>
    <mergeCell ref="G361:H361"/>
    <mergeCell ref="J361:K361"/>
    <mergeCell ref="L361:M361"/>
    <mergeCell ref="N361:O361"/>
    <mergeCell ref="U359:V359"/>
    <mergeCell ref="C360:D360"/>
    <mergeCell ref="E360:F360"/>
    <mergeCell ref="G360:H360"/>
    <mergeCell ref="J360:K360"/>
    <mergeCell ref="L360:M360"/>
    <mergeCell ref="N360:O360"/>
    <mergeCell ref="Q360:R360"/>
    <mergeCell ref="S360:T360"/>
    <mergeCell ref="U360:V360"/>
    <mergeCell ref="S358:T358"/>
    <mergeCell ref="U358:V358"/>
    <mergeCell ref="C359:D359"/>
    <mergeCell ref="E359:F359"/>
    <mergeCell ref="G359:H359"/>
    <mergeCell ref="J359:K359"/>
    <mergeCell ref="L359:M359"/>
    <mergeCell ref="N359:O359"/>
    <mergeCell ref="Q359:R359"/>
    <mergeCell ref="S359:T359"/>
    <mergeCell ref="Q357:R357"/>
    <mergeCell ref="S357:T357"/>
    <mergeCell ref="U357:V357"/>
    <mergeCell ref="C358:D358"/>
    <mergeCell ref="E358:F358"/>
    <mergeCell ref="G358:H358"/>
    <mergeCell ref="J358:K358"/>
    <mergeCell ref="L358:M358"/>
    <mergeCell ref="N358:O358"/>
    <mergeCell ref="Q358:R358"/>
    <mergeCell ref="C357:D357"/>
    <mergeCell ref="E357:F357"/>
    <mergeCell ref="G357:H357"/>
    <mergeCell ref="J357:K357"/>
    <mergeCell ref="L357:M357"/>
    <mergeCell ref="N357:O357"/>
    <mergeCell ref="U355:V355"/>
    <mergeCell ref="C356:D356"/>
    <mergeCell ref="E356:F356"/>
    <mergeCell ref="G356:H356"/>
    <mergeCell ref="J356:K356"/>
    <mergeCell ref="L356:M356"/>
    <mergeCell ref="N356:O356"/>
    <mergeCell ref="Q356:R356"/>
    <mergeCell ref="S356:T356"/>
    <mergeCell ref="U356:V356"/>
    <mergeCell ref="S354:T354"/>
    <mergeCell ref="U354:V354"/>
    <mergeCell ref="C355:D355"/>
    <mergeCell ref="E355:F355"/>
    <mergeCell ref="G355:H355"/>
    <mergeCell ref="J355:K355"/>
    <mergeCell ref="L355:M355"/>
    <mergeCell ref="N355:O355"/>
    <mergeCell ref="Q355:R355"/>
    <mergeCell ref="S355:T355"/>
    <mergeCell ref="Q353:R353"/>
    <mergeCell ref="S353:T353"/>
    <mergeCell ref="U353:V353"/>
    <mergeCell ref="C354:D354"/>
    <mergeCell ref="E354:F354"/>
    <mergeCell ref="G354:H354"/>
    <mergeCell ref="J354:K354"/>
    <mergeCell ref="L354:M354"/>
    <mergeCell ref="N354:O354"/>
    <mergeCell ref="Q354:R354"/>
    <mergeCell ref="C353:D353"/>
    <mergeCell ref="E353:F353"/>
    <mergeCell ref="G353:H353"/>
    <mergeCell ref="J353:K353"/>
    <mergeCell ref="L353:M353"/>
    <mergeCell ref="N353:O353"/>
    <mergeCell ref="U351:V351"/>
    <mergeCell ref="C352:D352"/>
    <mergeCell ref="E352:F352"/>
    <mergeCell ref="G352:H352"/>
    <mergeCell ref="J352:K352"/>
    <mergeCell ref="L352:M352"/>
    <mergeCell ref="N352:O352"/>
    <mergeCell ref="Q352:R352"/>
    <mergeCell ref="S352:T352"/>
    <mergeCell ref="U352:V352"/>
    <mergeCell ref="S350:T350"/>
    <mergeCell ref="U350:V350"/>
    <mergeCell ref="C351:D351"/>
    <mergeCell ref="E351:F351"/>
    <mergeCell ref="G351:H351"/>
    <mergeCell ref="J351:K351"/>
    <mergeCell ref="L351:M351"/>
    <mergeCell ref="N351:O351"/>
    <mergeCell ref="Q351:R351"/>
    <mergeCell ref="S351:T351"/>
    <mergeCell ref="Q349:R349"/>
    <mergeCell ref="S349:T349"/>
    <mergeCell ref="U349:V349"/>
    <mergeCell ref="C350:D350"/>
    <mergeCell ref="E350:F350"/>
    <mergeCell ref="G350:H350"/>
    <mergeCell ref="J350:K350"/>
    <mergeCell ref="L350:M350"/>
    <mergeCell ref="N350:O350"/>
    <mergeCell ref="Q350:R350"/>
    <mergeCell ref="C349:D349"/>
    <mergeCell ref="E349:F349"/>
    <mergeCell ref="G349:H349"/>
    <mergeCell ref="J349:K349"/>
    <mergeCell ref="L349:M349"/>
    <mergeCell ref="N349:O349"/>
    <mergeCell ref="U347:V347"/>
    <mergeCell ref="C348:D348"/>
    <mergeCell ref="E348:F348"/>
    <mergeCell ref="G348:H348"/>
    <mergeCell ref="J348:K348"/>
    <mergeCell ref="L348:M348"/>
    <mergeCell ref="N348:O348"/>
    <mergeCell ref="Q348:R348"/>
    <mergeCell ref="S348:T348"/>
    <mergeCell ref="U348:V348"/>
    <mergeCell ref="S346:T346"/>
    <mergeCell ref="U346:V346"/>
    <mergeCell ref="C347:D347"/>
    <mergeCell ref="E347:F347"/>
    <mergeCell ref="G347:H347"/>
    <mergeCell ref="J347:K347"/>
    <mergeCell ref="L347:M347"/>
    <mergeCell ref="N347:O347"/>
    <mergeCell ref="Q347:R347"/>
    <mergeCell ref="S347:T347"/>
    <mergeCell ref="Q345:R345"/>
    <mergeCell ref="S345:T345"/>
    <mergeCell ref="U345:V345"/>
    <mergeCell ref="C346:D346"/>
    <mergeCell ref="E346:F346"/>
    <mergeCell ref="G346:H346"/>
    <mergeCell ref="J346:K346"/>
    <mergeCell ref="L346:M346"/>
    <mergeCell ref="N346:O346"/>
    <mergeCell ref="Q346:R346"/>
    <mergeCell ref="C345:D345"/>
    <mergeCell ref="E345:F345"/>
    <mergeCell ref="G345:H345"/>
    <mergeCell ref="J345:K345"/>
    <mergeCell ref="L345:M345"/>
    <mergeCell ref="N345:O345"/>
    <mergeCell ref="U343:V343"/>
    <mergeCell ref="C344:D344"/>
    <mergeCell ref="E344:F344"/>
    <mergeCell ref="G344:H344"/>
    <mergeCell ref="J344:K344"/>
    <mergeCell ref="L344:M344"/>
    <mergeCell ref="N344:O344"/>
    <mergeCell ref="Q344:R344"/>
    <mergeCell ref="S344:T344"/>
    <mergeCell ref="U344:V344"/>
    <mergeCell ref="S342:T342"/>
    <mergeCell ref="U342:V342"/>
    <mergeCell ref="C343:D343"/>
    <mergeCell ref="E343:F343"/>
    <mergeCell ref="G343:H343"/>
    <mergeCell ref="J343:K343"/>
    <mergeCell ref="L343:M343"/>
    <mergeCell ref="N343:O343"/>
    <mergeCell ref="Q343:R343"/>
    <mergeCell ref="S343:T343"/>
    <mergeCell ref="Q341:R341"/>
    <mergeCell ref="S341:T341"/>
    <mergeCell ref="U341:V341"/>
    <mergeCell ref="C342:D342"/>
    <mergeCell ref="E342:F342"/>
    <mergeCell ref="G342:H342"/>
    <mergeCell ref="J342:K342"/>
    <mergeCell ref="L342:M342"/>
    <mergeCell ref="N342:O342"/>
    <mergeCell ref="Q342:R342"/>
    <mergeCell ref="C341:D341"/>
    <mergeCell ref="E341:F341"/>
    <mergeCell ref="G341:H341"/>
    <mergeCell ref="J341:K341"/>
    <mergeCell ref="L341:M341"/>
    <mergeCell ref="N341:O341"/>
    <mergeCell ref="U339:V339"/>
    <mergeCell ref="C340:D340"/>
    <mergeCell ref="E340:F340"/>
    <mergeCell ref="G340:H340"/>
    <mergeCell ref="J340:K340"/>
    <mergeCell ref="L340:M340"/>
    <mergeCell ref="N340:O340"/>
    <mergeCell ref="Q340:R340"/>
    <mergeCell ref="S340:T340"/>
    <mergeCell ref="U340:V340"/>
    <mergeCell ref="S338:T338"/>
    <mergeCell ref="U338:V338"/>
    <mergeCell ref="C339:D339"/>
    <mergeCell ref="E339:F339"/>
    <mergeCell ref="G339:H339"/>
    <mergeCell ref="J339:K339"/>
    <mergeCell ref="L339:M339"/>
    <mergeCell ref="N339:O339"/>
    <mergeCell ref="Q339:R339"/>
    <mergeCell ref="S339:T339"/>
    <mergeCell ref="Q337:R337"/>
    <mergeCell ref="S337:T337"/>
    <mergeCell ref="U337:V337"/>
    <mergeCell ref="C338:D338"/>
    <mergeCell ref="E338:F338"/>
    <mergeCell ref="G338:H338"/>
    <mergeCell ref="J338:K338"/>
    <mergeCell ref="L338:M338"/>
    <mergeCell ref="N338:O338"/>
    <mergeCell ref="Q338:R338"/>
    <mergeCell ref="C337:D337"/>
    <mergeCell ref="E337:F337"/>
    <mergeCell ref="G337:H337"/>
    <mergeCell ref="J337:K337"/>
    <mergeCell ref="L337:M337"/>
    <mergeCell ref="N337:O337"/>
    <mergeCell ref="U335:V335"/>
    <mergeCell ref="C336:D336"/>
    <mergeCell ref="E336:F336"/>
    <mergeCell ref="G336:H336"/>
    <mergeCell ref="J336:K336"/>
    <mergeCell ref="L336:M336"/>
    <mergeCell ref="N336:O336"/>
    <mergeCell ref="Q336:R336"/>
    <mergeCell ref="S336:T336"/>
    <mergeCell ref="U336:V336"/>
    <mergeCell ref="S334:T334"/>
    <mergeCell ref="U334:V334"/>
    <mergeCell ref="C335:D335"/>
    <mergeCell ref="E335:F335"/>
    <mergeCell ref="G335:H335"/>
    <mergeCell ref="J335:K335"/>
    <mergeCell ref="L335:M335"/>
    <mergeCell ref="N335:O335"/>
    <mergeCell ref="Q335:R335"/>
    <mergeCell ref="S335:T335"/>
    <mergeCell ref="Q333:R333"/>
    <mergeCell ref="S333:T333"/>
    <mergeCell ref="U333:V333"/>
    <mergeCell ref="C334:D334"/>
    <mergeCell ref="E334:F334"/>
    <mergeCell ref="G334:H334"/>
    <mergeCell ref="J334:K334"/>
    <mergeCell ref="L334:M334"/>
    <mergeCell ref="N334:O334"/>
    <mergeCell ref="Q334:R334"/>
    <mergeCell ref="C333:D333"/>
    <mergeCell ref="E333:F333"/>
    <mergeCell ref="G333:H333"/>
    <mergeCell ref="J333:K333"/>
    <mergeCell ref="L333:M333"/>
    <mergeCell ref="N333:O333"/>
    <mergeCell ref="U331:V331"/>
    <mergeCell ref="C332:D332"/>
    <mergeCell ref="E332:F332"/>
    <mergeCell ref="G332:H332"/>
    <mergeCell ref="J332:K332"/>
    <mergeCell ref="L332:M332"/>
    <mergeCell ref="N332:O332"/>
    <mergeCell ref="Q332:R332"/>
    <mergeCell ref="S332:T332"/>
    <mergeCell ref="U332:V332"/>
    <mergeCell ref="S330:T330"/>
    <mergeCell ref="U330:V330"/>
    <mergeCell ref="C331:D331"/>
    <mergeCell ref="E331:F331"/>
    <mergeCell ref="G331:H331"/>
    <mergeCell ref="J331:K331"/>
    <mergeCell ref="L331:M331"/>
    <mergeCell ref="N331:O331"/>
    <mergeCell ref="Q331:R331"/>
    <mergeCell ref="S331:T331"/>
    <mergeCell ref="Q329:R329"/>
    <mergeCell ref="S329:T329"/>
    <mergeCell ref="U329:V329"/>
    <mergeCell ref="C330:D330"/>
    <mergeCell ref="E330:F330"/>
    <mergeCell ref="G330:H330"/>
    <mergeCell ref="J330:K330"/>
    <mergeCell ref="L330:M330"/>
    <mergeCell ref="N330:O330"/>
    <mergeCell ref="Q330:R330"/>
    <mergeCell ref="C329:D329"/>
    <mergeCell ref="E329:F329"/>
    <mergeCell ref="G329:H329"/>
    <mergeCell ref="J329:K329"/>
    <mergeCell ref="L329:M329"/>
    <mergeCell ref="N329:O329"/>
    <mergeCell ref="U327:V327"/>
    <mergeCell ref="C328:D328"/>
    <mergeCell ref="E328:F328"/>
    <mergeCell ref="G328:H328"/>
    <mergeCell ref="J328:K328"/>
    <mergeCell ref="L328:M328"/>
    <mergeCell ref="N328:O328"/>
    <mergeCell ref="Q328:R328"/>
    <mergeCell ref="S328:T328"/>
    <mergeCell ref="U328:V328"/>
    <mergeCell ref="S326:T326"/>
    <mergeCell ref="U326:V326"/>
    <mergeCell ref="C327:D327"/>
    <mergeCell ref="E327:F327"/>
    <mergeCell ref="G327:H327"/>
    <mergeCell ref="J327:K327"/>
    <mergeCell ref="L327:M327"/>
    <mergeCell ref="N327:O327"/>
    <mergeCell ref="Q327:R327"/>
    <mergeCell ref="S327:T327"/>
    <mergeCell ref="Q325:R325"/>
    <mergeCell ref="S325:T325"/>
    <mergeCell ref="U325:V325"/>
    <mergeCell ref="C326:D326"/>
    <mergeCell ref="E326:F326"/>
    <mergeCell ref="G326:H326"/>
    <mergeCell ref="J326:K326"/>
    <mergeCell ref="L326:M326"/>
    <mergeCell ref="N326:O326"/>
    <mergeCell ref="Q326:R326"/>
    <mergeCell ref="C325:D325"/>
    <mergeCell ref="E325:F325"/>
    <mergeCell ref="G325:H325"/>
    <mergeCell ref="J325:K325"/>
    <mergeCell ref="L325:M325"/>
    <mergeCell ref="N325:O325"/>
    <mergeCell ref="U323:V323"/>
    <mergeCell ref="C324:D324"/>
    <mergeCell ref="E324:F324"/>
    <mergeCell ref="G324:H324"/>
    <mergeCell ref="J324:K324"/>
    <mergeCell ref="L324:M324"/>
    <mergeCell ref="N324:O324"/>
    <mergeCell ref="Q324:R324"/>
    <mergeCell ref="S324:T324"/>
    <mergeCell ref="U324:V324"/>
    <mergeCell ref="S322:T322"/>
    <mergeCell ref="U322:V322"/>
    <mergeCell ref="C323:D323"/>
    <mergeCell ref="E323:F323"/>
    <mergeCell ref="G323:H323"/>
    <mergeCell ref="J323:K323"/>
    <mergeCell ref="L323:M323"/>
    <mergeCell ref="N323:O323"/>
    <mergeCell ref="Q323:R323"/>
    <mergeCell ref="S323:T323"/>
    <mergeCell ref="C319:V319"/>
    <mergeCell ref="C320:V320"/>
    <mergeCell ref="C321:V321"/>
    <mergeCell ref="C322:D322"/>
    <mergeCell ref="E322:F322"/>
    <mergeCell ref="G322:H322"/>
    <mergeCell ref="J322:K322"/>
    <mergeCell ref="L322:M322"/>
    <mergeCell ref="N322:O322"/>
    <mergeCell ref="Q322:R322"/>
    <mergeCell ref="S298:T298"/>
    <mergeCell ref="U298:V298"/>
    <mergeCell ref="Q299:R299"/>
    <mergeCell ref="S299:T299"/>
    <mergeCell ref="U299:V299"/>
    <mergeCell ref="Q300:R300"/>
    <mergeCell ref="Q297:R297"/>
    <mergeCell ref="S297:T297"/>
    <mergeCell ref="U297:V297"/>
    <mergeCell ref="C298:D298"/>
    <mergeCell ref="E298:F298"/>
    <mergeCell ref="G298:H298"/>
    <mergeCell ref="J298:K298"/>
    <mergeCell ref="L298:M298"/>
    <mergeCell ref="N298:O298"/>
    <mergeCell ref="Q298:R298"/>
    <mergeCell ref="C297:D297"/>
    <mergeCell ref="E297:F297"/>
    <mergeCell ref="G297:H297"/>
    <mergeCell ref="J297:K297"/>
    <mergeCell ref="L297:M297"/>
    <mergeCell ref="N297:O297"/>
    <mergeCell ref="U295:V295"/>
    <mergeCell ref="C296:D296"/>
    <mergeCell ref="E296:F296"/>
    <mergeCell ref="G296:H296"/>
    <mergeCell ref="J296:K296"/>
    <mergeCell ref="L296:M296"/>
    <mergeCell ref="N296:O296"/>
    <mergeCell ref="Q296:R296"/>
    <mergeCell ref="S296:T296"/>
    <mergeCell ref="U296:V296"/>
    <mergeCell ref="S294:T294"/>
    <mergeCell ref="U294:V294"/>
    <mergeCell ref="C295:D295"/>
    <mergeCell ref="E295:F295"/>
    <mergeCell ref="G295:H295"/>
    <mergeCell ref="J295:K295"/>
    <mergeCell ref="L295:M295"/>
    <mergeCell ref="N295:O295"/>
    <mergeCell ref="Q295:R295"/>
    <mergeCell ref="S295:T295"/>
    <mergeCell ref="Q293:R293"/>
    <mergeCell ref="S293:T293"/>
    <mergeCell ref="U293:V293"/>
    <mergeCell ref="C294:D294"/>
    <mergeCell ref="E294:F294"/>
    <mergeCell ref="G294:H294"/>
    <mergeCell ref="J294:K294"/>
    <mergeCell ref="L294:M294"/>
    <mergeCell ref="N294:O294"/>
    <mergeCell ref="Q294:R294"/>
    <mergeCell ref="C293:D293"/>
    <mergeCell ref="E293:F293"/>
    <mergeCell ref="G293:H293"/>
    <mergeCell ref="J293:K293"/>
    <mergeCell ref="L293:M293"/>
    <mergeCell ref="N293:O293"/>
    <mergeCell ref="U291:V291"/>
    <mergeCell ref="C292:D292"/>
    <mergeCell ref="E292:F292"/>
    <mergeCell ref="G292:H292"/>
    <mergeCell ref="J292:K292"/>
    <mergeCell ref="L292:M292"/>
    <mergeCell ref="N292:O292"/>
    <mergeCell ref="Q292:R292"/>
    <mergeCell ref="S292:T292"/>
    <mergeCell ref="U292:V292"/>
    <mergeCell ref="S290:T290"/>
    <mergeCell ref="U290:V290"/>
    <mergeCell ref="C291:D291"/>
    <mergeCell ref="E291:F291"/>
    <mergeCell ref="G291:H291"/>
    <mergeCell ref="J291:K291"/>
    <mergeCell ref="L291:M291"/>
    <mergeCell ref="N291:O291"/>
    <mergeCell ref="Q291:R291"/>
    <mergeCell ref="S291:T291"/>
    <mergeCell ref="Q289:R289"/>
    <mergeCell ref="S289:T289"/>
    <mergeCell ref="U289:V289"/>
    <mergeCell ref="C290:D290"/>
    <mergeCell ref="E290:F290"/>
    <mergeCell ref="G290:H290"/>
    <mergeCell ref="J290:K290"/>
    <mergeCell ref="L290:M290"/>
    <mergeCell ref="N290:O290"/>
    <mergeCell ref="Q290:R290"/>
    <mergeCell ref="C289:D289"/>
    <mergeCell ref="E289:F289"/>
    <mergeCell ref="G289:H289"/>
    <mergeCell ref="J289:K289"/>
    <mergeCell ref="L289:M289"/>
    <mergeCell ref="N289:O289"/>
    <mergeCell ref="U287:V287"/>
    <mergeCell ref="C288:D288"/>
    <mergeCell ref="E288:F288"/>
    <mergeCell ref="G288:H288"/>
    <mergeCell ref="J288:K288"/>
    <mergeCell ref="L288:M288"/>
    <mergeCell ref="N288:O288"/>
    <mergeCell ref="Q288:R288"/>
    <mergeCell ref="S288:T288"/>
    <mergeCell ref="U288:V288"/>
    <mergeCell ref="S286:T286"/>
    <mergeCell ref="U286:V286"/>
    <mergeCell ref="C287:D287"/>
    <mergeCell ref="E287:F287"/>
    <mergeCell ref="G287:H287"/>
    <mergeCell ref="J287:K287"/>
    <mergeCell ref="L287:M287"/>
    <mergeCell ref="N287:O287"/>
    <mergeCell ref="Q287:R287"/>
    <mergeCell ref="S287:T287"/>
    <mergeCell ref="Q285:R285"/>
    <mergeCell ref="S285:T285"/>
    <mergeCell ref="U285:V285"/>
    <mergeCell ref="C286:D286"/>
    <mergeCell ref="E286:F286"/>
    <mergeCell ref="G286:H286"/>
    <mergeCell ref="J286:K286"/>
    <mergeCell ref="L286:M286"/>
    <mergeCell ref="N286:O286"/>
    <mergeCell ref="Q286:R286"/>
    <mergeCell ref="C285:D285"/>
    <mergeCell ref="E285:F285"/>
    <mergeCell ref="G285:H285"/>
    <mergeCell ref="J285:K285"/>
    <mergeCell ref="L285:M285"/>
    <mergeCell ref="N285:O285"/>
    <mergeCell ref="U283:V283"/>
    <mergeCell ref="C284:D284"/>
    <mergeCell ref="E284:F284"/>
    <mergeCell ref="G284:H284"/>
    <mergeCell ref="J284:K284"/>
    <mergeCell ref="L284:M284"/>
    <mergeCell ref="N284:O284"/>
    <mergeCell ref="Q284:R284"/>
    <mergeCell ref="S284:T284"/>
    <mergeCell ref="U284:V284"/>
    <mergeCell ref="S282:T282"/>
    <mergeCell ref="U282:V282"/>
    <mergeCell ref="C283:D283"/>
    <mergeCell ref="E283:F283"/>
    <mergeCell ref="G283:H283"/>
    <mergeCell ref="J283:K283"/>
    <mergeCell ref="L283:M283"/>
    <mergeCell ref="N283:O283"/>
    <mergeCell ref="Q283:R283"/>
    <mergeCell ref="S283:T283"/>
    <mergeCell ref="Q281:R281"/>
    <mergeCell ref="S281:T281"/>
    <mergeCell ref="U281:V281"/>
    <mergeCell ref="C282:D282"/>
    <mergeCell ref="E282:F282"/>
    <mergeCell ref="G282:H282"/>
    <mergeCell ref="J282:K282"/>
    <mergeCell ref="L282:M282"/>
    <mergeCell ref="N282:O282"/>
    <mergeCell ref="Q282:R282"/>
    <mergeCell ref="C281:D281"/>
    <mergeCell ref="E281:F281"/>
    <mergeCell ref="G281:H281"/>
    <mergeCell ref="J281:K281"/>
    <mergeCell ref="L281:M281"/>
    <mergeCell ref="N281:O281"/>
    <mergeCell ref="U279:V279"/>
    <mergeCell ref="C280:D280"/>
    <mergeCell ref="E280:F280"/>
    <mergeCell ref="G280:H280"/>
    <mergeCell ref="J280:K280"/>
    <mergeCell ref="L280:M280"/>
    <mergeCell ref="N280:O280"/>
    <mergeCell ref="Q280:R280"/>
    <mergeCell ref="S280:T280"/>
    <mergeCell ref="U280:V280"/>
    <mergeCell ref="S278:T278"/>
    <mergeCell ref="U278:V278"/>
    <mergeCell ref="C279:D279"/>
    <mergeCell ref="E279:F279"/>
    <mergeCell ref="G279:H279"/>
    <mergeCell ref="J279:K279"/>
    <mergeCell ref="L279:M279"/>
    <mergeCell ref="N279:O279"/>
    <mergeCell ref="Q279:R279"/>
    <mergeCell ref="S279:T279"/>
    <mergeCell ref="Q277:R277"/>
    <mergeCell ref="S277:T277"/>
    <mergeCell ref="U277:V277"/>
    <mergeCell ref="C278:D278"/>
    <mergeCell ref="E278:F278"/>
    <mergeCell ref="G278:H278"/>
    <mergeCell ref="J278:K278"/>
    <mergeCell ref="L278:M278"/>
    <mergeCell ref="N278:O278"/>
    <mergeCell ref="Q278:R278"/>
    <mergeCell ref="C277:D277"/>
    <mergeCell ref="E277:F277"/>
    <mergeCell ref="G277:H277"/>
    <mergeCell ref="J277:K277"/>
    <mergeCell ref="L277:M277"/>
    <mergeCell ref="N277:O277"/>
    <mergeCell ref="U275:V275"/>
    <mergeCell ref="C276:D276"/>
    <mergeCell ref="E276:F276"/>
    <mergeCell ref="G276:H276"/>
    <mergeCell ref="J276:K276"/>
    <mergeCell ref="L276:M276"/>
    <mergeCell ref="N276:O276"/>
    <mergeCell ref="Q276:R276"/>
    <mergeCell ref="S276:T276"/>
    <mergeCell ref="U276:V276"/>
    <mergeCell ref="S274:T274"/>
    <mergeCell ref="U274:V274"/>
    <mergeCell ref="C275:D275"/>
    <mergeCell ref="E275:F275"/>
    <mergeCell ref="G275:H275"/>
    <mergeCell ref="J275:K275"/>
    <mergeCell ref="L275:M275"/>
    <mergeCell ref="N275:O275"/>
    <mergeCell ref="Q275:R275"/>
    <mergeCell ref="S275:T275"/>
    <mergeCell ref="Q273:R273"/>
    <mergeCell ref="S273:T273"/>
    <mergeCell ref="U273:V273"/>
    <mergeCell ref="C274:D274"/>
    <mergeCell ref="E274:F274"/>
    <mergeCell ref="G274:H274"/>
    <mergeCell ref="J274:K274"/>
    <mergeCell ref="L274:M274"/>
    <mergeCell ref="N274:O274"/>
    <mergeCell ref="Q274:R274"/>
    <mergeCell ref="C273:D273"/>
    <mergeCell ref="E273:F273"/>
    <mergeCell ref="G273:H273"/>
    <mergeCell ref="J273:K273"/>
    <mergeCell ref="L273:M273"/>
    <mergeCell ref="N273:O273"/>
    <mergeCell ref="U271:V271"/>
    <mergeCell ref="C272:D272"/>
    <mergeCell ref="E272:F272"/>
    <mergeCell ref="G272:H272"/>
    <mergeCell ref="J272:K272"/>
    <mergeCell ref="L272:M272"/>
    <mergeCell ref="N272:O272"/>
    <mergeCell ref="Q272:R272"/>
    <mergeCell ref="S272:T272"/>
    <mergeCell ref="U272:V272"/>
    <mergeCell ref="S270:T270"/>
    <mergeCell ref="U270:V270"/>
    <mergeCell ref="C271:D271"/>
    <mergeCell ref="E271:F271"/>
    <mergeCell ref="G271:H271"/>
    <mergeCell ref="J271:K271"/>
    <mergeCell ref="L271:M271"/>
    <mergeCell ref="N271:O271"/>
    <mergeCell ref="Q271:R271"/>
    <mergeCell ref="S271:T271"/>
    <mergeCell ref="Q269:R269"/>
    <mergeCell ref="S269:T269"/>
    <mergeCell ref="U269:V269"/>
    <mergeCell ref="C270:D270"/>
    <mergeCell ref="E270:F270"/>
    <mergeCell ref="G270:H270"/>
    <mergeCell ref="J270:K270"/>
    <mergeCell ref="L270:M270"/>
    <mergeCell ref="N270:O270"/>
    <mergeCell ref="Q270:R270"/>
    <mergeCell ref="U258:V258"/>
    <mergeCell ref="C266:V266"/>
    <mergeCell ref="C267:V267"/>
    <mergeCell ref="C268:V268"/>
    <mergeCell ref="C269:D269"/>
    <mergeCell ref="E269:F269"/>
    <mergeCell ref="G269:H269"/>
    <mergeCell ref="J269:K269"/>
    <mergeCell ref="L269:M269"/>
    <mergeCell ref="N269:O269"/>
    <mergeCell ref="S257:T257"/>
    <mergeCell ref="U257:V257"/>
    <mergeCell ref="C258:D258"/>
    <mergeCell ref="E258:F258"/>
    <mergeCell ref="G258:H258"/>
    <mergeCell ref="J258:K258"/>
    <mergeCell ref="L258:M258"/>
    <mergeCell ref="N258:O258"/>
    <mergeCell ref="Q258:R258"/>
    <mergeCell ref="S258:T258"/>
    <mergeCell ref="Q256:R256"/>
    <mergeCell ref="S256:T256"/>
    <mergeCell ref="U256:V256"/>
    <mergeCell ref="C257:D257"/>
    <mergeCell ref="E257:F257"/>
    <mergeCell ref="G257:H257"/>
    <mergeCell ref="J257:K257"/>
    <mergeCell ref="L257:M257"/>
    <mergeCell ref="N257:O257"/>
    <mergeCell ref="Q257:R257"/>
    <mergeCell ref="C256:D256"/>
    <mergeCell ref="E256:F256"/>
    <mergeCell ref="G256:H256"/>
    <mergeCell ref="J256:K256"/>
    <mergeCell ref="L256:M256"/>
    <mergeCell ref="N256:O256"/>
    <mergeCell ref="U254:V254"/>
    <mergeCell ref="C255:D255"/>
    <mergeCell ref="E255:F255"/>
    <mergeCell ref="G255:H255"/>
    <mergeCell ref="J255:K255"/>
    <mergeCell ref="L255:M255"/>
    <mergeCell ref="N255:O255"/>
    <mergeCell ref="Q255:R255"/>
    <mergeCell ref="S255:T255"/>
    <mergeCell ref="U255:V255"/>
    <mergeCell ref="S253:T253"/>
    <mergeCell ref="U253:V253"/>
    <mergeCell ref="C254:D254"/>
    <mergeCell ref="E254:F254"/>
    <mergeCell ref="G254:H254"/>
    <mergeCell ref="J254:K254"/>
    <mergeCell ref="L254:M254"/>
    <mergeCell ref="N254:O254"/>
    <mergeCell ref="Q254:R254"/>
    <mergeCell ref="S254:T254"/>
    <mergeCell ref="Q252:R252"/>
    <mergeCell ref="S252:T252"/>
    <mergeCell ref="U252:V252"/>
    <mergeCell ref="C253:D253"/>
    <mergeCell ref="E253:F253"/>
    <mergeCell ref="G253:H253"/>
    <mergeCell ref="J253:K253"/>
    <mergeCell ref="L253:M253"/>
    <mergeCell ref="N253:O253"/>
    <mergeCell ref="Q253:R253"/>
    <mergeCell ref="C252:D252"/>
    <mergeCell ref="E252:F252"/>
    <mergeCell ref="G252:H252"/>
    <mergeCell ref="J252:K252"/>
    <mergeCell ref="L252:M252"/>
    <mergeCell ref="N252:O252"/>
    <mergeCell ref="U250:V250"/>
    <mergeCell ref="C251:D251"/>
    <mergeCell ref="E251:F251"/>
    <mergeCell ref="G251:H251"/>
    <mergeCell ref="J251:K251"/>
    <mergeCell ref="L251:M251"/>
    <mergeCell ref="N251:O251"/>
    <mergeCell ref="Q251:R251"/>
    <mergeCell ref="S251:T251"/>
    <mergeCell ref="U251:V251"/>
    <mergeCell ref="S249:T249"/>
    <mergeCell ref="U249:V249"/>
    <mergeCell ref="C250:D250"/>
    <mergeCell ref="E250:F250"/>
    <mergeCell ref="G250:H250"/>
    <mergeCell ref="J250:K250"/>
    <mergeCell ref="L250:M250"/>
    <mergeCell ref="N250:O250"/>
    <mergeCell ref="Q250:R250"/>
    <mergeCell ref="S250:T250"/>
    <mergeCell ref="Q248:R248"/>
    <mergeCell ref="S248:T248"/>
    <mergeCell ref="U248:V248"/>
    <mergeCell ref="C249:D249"/>
    <mergeCell ref="E249:F249"/>
    <mergeCell ref="G249:H249"/>
    <mergeCell ref="J249:K249"/>
    <mergeCell ref="L249:M249"/>
    <mergeCell ref="N249:O249"/>
    <mergeCell ref="Q249:R249"/>
    <mergeCell ref="C248:D248"/>
    <mergeCell ref="E248:F248"/>
    <mergeCell ref="G248:H248"/>
    <mergeCell ref="J248:K248"/>
    <mergeCell ref="L248:M248"/>
    <mergeCell ref="N248:O248"/>
    <mergeCell ref="U246:V246"/>
    <mergeCell ref="C247:D247"/>
    <mergeCell ref="E247:F247"/>
    <mergeCell ref="G247:H247"/>
    <mergeCell ref="J247:K247"/>
    <mergeCell ref="L247:M247"/>
    <mergeCell ref="N247:O247"/>
    <mergeCell ref="Q247:R247"/>
    <mergeCell ref="S247:T247"/>
    <mergeCell ref="U247:V247"/>
    <mergeCell ref="S245:T245"/>
    <mergeCell ref="U245:V245"/>
    <mergeCell ref="C246:D246"/>
    <mergeCell ref="E246:F246"/>
    <mergeCell ref="G246:H246"/>
    <mergeCell ref="J246:K246"/>
    <mergeCell ref="L246:M246"/>
    <mergeCell ref="N246:O246"/>
    <mergeCell ref="Q246:R246"/>
    <mergeCell ref="S246:T246"/>
    <mergeCell ref="Q244:R244"/>
    <mergeCell ref="S244:T244"/>
    <mergeCell ref="U244:V244"/>
    <mergeCell ref="C245:D245"/>
    <mergeCell ref="E245:F245"/>
    <mergeCell ref="G245:H245"/>
    <mergeCell ref="J245:K245"/>
    <mergeCell ref="L245:M245"/>
    <mergeCell ref="N245:O245"/>
    <mergeCell ref="Q245:R245"/>
    <mergeCell ref="C244:D244"/>
    <mergeCell ref="E244:F244"/>
    <mergeCell ref="G244:H244"/>
    <mergeCell ref="J244:K244"/>
    <mergeCell ref="L244:M244"/>
    <mergeCell ref="N244:O244"/>
    <mergeCell ref="U242:V242"/>
    <mergeCell ref="C243:D243"/>
    <mergeCell ref="E243:F243"/>
    <mergeCell ref="G243:H243"/>
    <mergeCell ref="J243:K243"/>
    <mergeCell ref="L243:M243"/>
    <mergeCell ref="N243:O243"/>
    <mergeCell ref="Q243:R243"/>
    <mergeCell ref="S243:T243"/>
    <mergeCell ref="U243:V243"/>
    <mergeCell ref="S241:T241"/>
    <mergeCell ref="U241:V241"/>
    <mergeCell ref="C242:D242"/>
    <mergeCell ref="E242:F242"/>
    <mergeCell ref="G242:H242"/>
    <mergeCell ref="J242:K242"/>
    <mergeCell ref="L242:M242"/>
    <mergeCell ref="N242:O242"/>
    <mergeCell ref="Q242:R242"/>
    <mergeCell ref="S242:T242"/>
    <mergeCell ref="Q240:R240"/>
    <mergeCell ref="S240:T240"/>
    <mergeCell ref="U240:V240"/>
    <mergeCell ref="C241:D241"/>
    <mergeCell ref="E241:F241"/>
    <mergeCell ref="G241:H241"/>
    <mergeCell ref="J241:K241"/>
    <mergeCell ref="L241:M241"/>
    <mergeCell ref="N241:O241"/>
    <mergeCell ref="Q241:R241"/>
    <mergeCell ref="C240:D240"/>
    <mergeCell ref="E240:F240"/>
    <mergeCell ref="G240:H240"/>
    <mergeCell ref="J240:K240"/>
    <mergeCell ref="L240:M240"/>
    <mergeCell ref="N240:O240"/>
    <mergeCell ref="U238:V238"/>
    <mergeCell ref="C239:D239"/>
    <mergeCell ref="E239:F239"/>
    <mergeCell ref="G239:H239"/>
    <mergeCell ref="J239:K239"/>
    <mergeCell ref="L239:M239"/>
    <mergeCell ref="N239:O239"/>
    <mergeCell ref="Q239:R239"/>
    <mergeCell ref="S239:T239"/>
    <mergeCell ref="U239:V239"/>
    <mergeCell ref="S237:T237"/>
    <mergeCell ref="U237:V237"/>
    <mergeCell ref="C238:D238"/>
    <mergeCell ref="E238:F238"/>
    <mergeCell ref="G238:H238"/>
    <mergeCell ref="J238:K238"/>
    <mergeCell ref="L238:M238"/>
    <mergeCell ref="N238:O238"/>
    <mergeCell ref="Q238:R238"/>
    <mergeCell ref="S238:T238"/>
    <mergeCell ref="Q236:R236"/>
    <mergeCell ref="S236:T236"/>
    <mergeCell ref="U236:V236"/>
    <mergeCell ref="C237:D237"/>
    <mergeCell ref="E237:F237"/>
    <mergeCell ref="G237:H237"/>
    <mergeCell ref="J237:K237"/>
    <mergeCell ref="L237:M237"/>
    <mergeCell ref="N237:O237"/>
    <mergeCell ref="Q237:R237"/>
    <mergeCell ref="C236:D236"/>
    <mergeCell ref="E236:F236"/>
    <mergeCell ref="G236:H236"/>
    <mergeCell ref="J236:K236"/>
    <mergeCell ref="L236:M236"/>
    <mergeCell ref="N236:O236"/>
    <mergeCell ref="U234:V234"/>
    <mergeCell ref="C235:D235"/>
    <mergeCell ref="E235:F235"/>
    <mergeCell ref="G235:H235"/>
    <mergeCell ref="J235:K235"/>
    <mergeCell ref="L235:M235"/>
    <mergeCell ref="N235:O235"/>
    <mergeCell ref="Q235:R235"/>
    <mergeCell ref="S235:T235"/>
    <mergeCell ref="U235:V235"/>
    <mergeCell ref="S233:T233"/>
    <mergeCell ref="U233:V233"/>
    <mergeCell ref="C234:D234"/>
    <mergeCell ref="E234:F234"/>
    <mergeCell ref="G234:H234"/>
    <mergeCell ref="J234:K234"/>
    <mergeCell ref="L234:M234"/>
    <mergeCell ref="N234:O234"/>
    <mergeCell ref="Q234:R234"/>
    <mergeCell ref="S234:T234"/>
    <mergeCell ref="Q232:R232"/>
    <mergeCell ref="S232:T232"/>
    <mergeCell ref="U232:V232"/>
    <mergeCell ref="C233:D233"/>
    <mergeCell ref="E233:F233"/>
    <mergeCell ref="G233:H233"/>
    <mergeCell ref="J233:K233"/>
    <mergeCell ref="L233:M233"/>
    <mergeCell ref="N233:O233"/>
    <mergeCell ref="Q233:R233"/>
    <mergeCell ref="C232:D232"/>
    <mergeCell ref="E232:F232"/>
    <mergeCell ref="G232:H232"/>
    <mergeCell ref="J232:K232"/>
    <mergeCell ref="L232:M232"/>
    <mergeCell ref="N232:O232"/>
    <mergeCell ref="U230:V230"/>
    <mergeCell ref="C231:D231"/>
    <mergeCell ref="E231:F231"/>
    <mergeCell ref="G231:H231"/>
    <mergeCell ref="J231:K231"/>
    <mergeCell ref="L231:M231"/>
    <mergeCell ref="N231:O231"/>
    <mergeCell ref="Q231:R231"/>
    <mergeCell ref="S231:T231"/>
    <mergeCell ref="U231:V231"/>
    <mergeCell ref="S229:T229"/>
    <mergeCell ref="U229:V229"/>
    <mergeCell ref="C230:D230"/>
    <mergeCell ref="E230:F230"/>
    <mergeCell ref="G230:H230"/>
    <mergeCell ref="J230:K230"/>
    <mergeCell ref="L230:M230"/>
    <mergeCell ref="N230:O230"/>
    <mergeCell ref="Q230:R230"/>
    <mergeCell ref="S230:T230"/>
    <mergeCell ref="Q228:R228"/>
    <mergeCell ref="S228:T228"/>
    <mergeCell ref="U228:V228"/>
    <mergeCell ref="C229:D229"/>
    <mergeCell ref="E229:F229"/>
    <mergeCell ref="G229:H229"/>
    <mergeCell ref="J229:K229"/>
    <mergeCell ref="L229:M229"/>
    <mergeCell ref="N229:O229"/>
    <mergeCell ref="Q229:R229"/>
    <mergeCell ref="C228:D228"/>
    <mergeCell ref="E228:F228"/>
    <mergeCell ref="G228:H228"/>
    <mergeCell ref="J228:K228"/>
    <mergeCell ref="L228:M228"/>
    <mergeCell ref="N228:O228"/>
    <mergeCell ref="U226:V226"/>
    <mergeCell ref="C227:D227"/>
    <mergeCell ref="E227:F227"/>
    <mergeCell ref="G227:H227"/>
    <mergeCell ref="J227:K227"/>
    <mergeCell ref="L227:M227"/>
    <mergeCell ref="N227:O227"/>
    <mergeCell ref="Q227:R227"/>
    <mergeCell ref="S227:T227"/>
    <mergeCell ref="U227:V227"/>
    <mergeCell ref="S225:T225"/>
    <mergeCell ref="U225:V225"/>
    <mergeCell ref="C226:D226"/>
    <mergeCell ref="E226:F226"/>
    <mergeCell ref="G226:H226"/>
    <mergeCell ref="J226:K226"/>
    <mergeCell ref="L226:M226"/>
    <mergeCell ref="N226:O226"/>
    <mergeCell ref="Q226:R226"/>
    <mergeCell ref="S226:T226"/>
    <mergeCell ref="Q224:R224"/>
    <mergeCell ref="S224:T224"/>
    <mergeCell ref="U224:V224"/>
    <mergeCell ref="C225:D225"/>
    <mergeCell ref="E225:F225"/>
    <mergeCell ref="G225:H225"/>
    <mergeCell ref="J225:K225"/>
    <mergeCell ref="L225:M225"/>
    <mergeCell ref="N225:O225"/>
    <mergeCell ref="Q225:R225"/>
    <mergeCell ref="C224:D224"/>
    <mergeCell ref="E224:F224"/>
    <mergeCell ref="G224:H224"/>
    <mergeCell ref="J224:K224"/>
    <mergeCell ref="L224:M224"/>
    <mergeCell ref="N224:O224"/>
    <mergeCell ref="U222:V222"/>
    <mergeCell ref="C223:D223"/>
    <mergeCell ref="E223:F223"/>
    <mergeCell ref="G223:H223"/>
    <mergeCell ref="J223:K223"/>
    <mergeCell ref="L223:M223"/>
    <mergeCell ref="N223:O223"/>
    <mergeCell ref="Q223:R223"/>
    <mergeCell ref="S223:T223"/>
    <mergeCell ref="U223:V223"/>
    <mergeCell ref="S221:T221"/>
    <mergeCell ref="U221:V221"/>
    <mergeCell ref="C222:D222"/>
    <mergeCell ref="E222:F222"/>
    <mergeCell ref="G222:H222"/>
    <mergeCell ref="J222:K222"/>
    <mergeCell ref="L222:M222"/>
    <mergeCell ref="N222:O222"/>
    <mergeCell ref="Q222:R222"/>
    <mergeCell ref="S222:T222"/>
    <mergeCell ref="Q220:R220"/>
    <mergeCell ref="S220:T220"/>
    <mergeCell ref="U220:V220"/>
    <mergeCell ref="C221:D221"/>
    <mergeCell ref="E221:F221"/>
    <mergeCell ref="G221:H221"/>
    <mergeCell ref="J221:K221"/>
    <mergeCell ref="L221:M221"/>
    <mergeCell ref="N221:O221"/>
    <mergeCell ref="Q221:R221"/>
    <mergeCell ref="C220:D220"/>
    <mergeCell ref="E220:F220"/>
    <mergeCell ref="G220:H220"/>
    <mergeCell ref="J220:K220"/>
    <mergeCell ref="L220:M220"/>
    <mergeCell ref="N220:O220"/>
    <mergeCell ref="U218:V218"/>
    <mergeCell ref="C219:D219"/>
    <mergeCell ref="E219:F219"/>
    <mergeCell ref="G219:H219"/>
    <mergeCell ref="J219:K219"/>
    <mergeCell ref="L219:M219"/>
    <mergeCell ref="N219:O219"/>
    <mergeCell ref="Q219:R219"/>
    <mergeCell ref="S219:T219"/>
    <mergeCell ref="U219:V219"/>
    <mergeCell ref="S217:T217"/>
    <mergeCell ref="U217:V217"/>
    <mergeCell ref="C218:D218"/>
    <mergeCell ref="E218:F218"/>
    <mergeCell ref="G218:H218"/>
    <mergeCell ref="J218:K218"/>
    <mergeCell ref="L218:M218"/>
    <mergeCell ref="N218:O218"/>
    <mergeCell ref="Q218:R218"/>
    <mergeCell ref="S218:T218"/>
    <mergeCell ref="Q216:R216"/>
    <mergeCell ref="S216:T216"/>
    <mergeCell ref="U216:V216"/>
    <mergeCell ref="C217:D217"/>
    <mergeCell ref="E217:F217"/>
    <mergeCell ref="G217:H217"/>
    <mergeCell ref="J217:K217"/>
    <mergeCell ref="L217:M217"/>
    <mergeCell ref="N217:O217"/>
    <mergeCell ref="Q217:R217"/>
    <mergeCell ref="Q194:R194"/>
    <mergeCell ref="C213:V213"/>
    <mergeCell ref="C214:V214"/>
    <mergeCell ref="C215:V215"/>
    <mergeCell ref="C216:D216"/>
    <mergeCell ref="E216:F216"/>
    <mergeCell ref="G216:H216"/>
    <mergeCell ref="J216:K216"/>
    <mergeCell ref="L216:M216"/>
    <mergeCell ref="N216:O216"/>
    <mergeCell ref="Q192:R192"/>
    <mergeCell ref="S192:T192"/>
    <mergeCell ref="U192:V192"/>
    <mergeCell ref="Q193:R193"/>
    <mergeCell ref="S193:T193"/>
    <mergeCell ref="U193:V193"/>
    <mergeCell ref="C192:D192"/>
    <mergeCell ref="E192:F192"/>
    <mergeCell ref="G192:H192"/>
    <mergeCell ref="J192:K192"/>
    <mergeCell ref="L192:M192"/>
    <mergeCell ref="N192:O192"/>
    <mergeCell ref="U190:V190"/>
    <mergeCell ref="C191:D191"/>
    <mergeCell ref="E191:F191"/>
    <mergeCell ref="G191:H191"/>
    <mergeCell ref="J191:K191"/>
    <mergeCell ref="L191:M191"/>
    <mergeCell ref="N191:O191"/>
    <mergeCell ref="Q191:R191"/>
    <mergeCell ref="S191:T191"/>
    <mergeCell ref="U191:V191"/>
    <mergeCell ref="S189:T189"/>
    <mergeCell ref="U189:V189"/>
    <mergeCell ref="C190:D190"/>
    <mergeCell ref="E190:F190"/>
    <mergeCell ref="G190:H190"/>
    <mergeCell ref="J190:K190"/>
    <mergeCell ref="L190:M190"/>
    <mergeCell ref="N190:O190"/>
    <mergeCell ref="Q190:R190"/>
    <mergeCell ref="S190:T190"/>
    <mergeCell ref="Q188:R188"/>
    <mergeCell ref="S188:T188"/>
    <mergeCell ref="U188:V188"/>
    <mergeCell ref="C189:D189"/>
    <mergeCell ref="E189:F189"/>
    <mergeCell ref="G189:H189"/>
    <mergeCell ref="J189:K189"/>
    <mergeCell ref="L189:M189"/>
    <mergeCell ref="N189:O189"/>
    <mergeCell ref="Q189:R189"/>
    <mergeCell ref="C188:D188"/>
    <mergeCell ref="E188:F188"/>
    <mergeCell ref="G188:H188"/>
    <mergeCell ref="J188:K188"/>
    <mergeCell ref="L188:M188"/>
    <mergeCell ref="N188:O188"/>
    <mergeCell ref="U186:V186"/>
    <mergeCell ref="C187:D187"/>
    <mergeCell ref="E187:F187"/>
    <mergeCell ref="G187:H187"/>
    <mergeCell ref="J187:K187"/>
    <mergeCell ref="L187:M187"/>
    <mergeCell ref="N187:O187"/>
    <mergeCell ref="Q187:R187"/>
    <mergeCell ref="S187:T187"/>
    <mergeCell ref="U187:V187"/>
    <mergeCell ref="S185:T185"/>
    <mergeCell ref="U185:V185"/>
    <mergeCell ref="C186:D186"/>
    <mergeCell ref="E186:F186"/>
    <mergeCell ref="G186:H186"/>
    <mergeCell ref="J186:K186"/>
    <mergeCell ref="L186:M186"/>
    <mergeCell ref="N186:O186"/>
    <mergeCell ref="Q186:R186"/>
    <mergeCell ref="S186:T186"/>
    <mergeCell ref="Q184:R184"/>
    <mergeCell ref="S184:T184"/>
    <mergeCell ref="U184:V184"/>
    <mergeCell ref="C185:D185"/>
    <mergeCell ref="E185:F185"/>
    <mergeCell ref="G185:H185"/>
    <mergeCell ref="J185:K185"/>
    <mergeCell ref="L185:M185"/>
    <mergeCell ref="N185:O185"/>
    <mergeCell ref="Q185:R185"/>
    <mergeCell ref="C184:D184"/>
    <mergeCell ref="E184:F184"/>
    <mergeCell ref="G184:H184"/>
    <mergeCell ref="J184:K184"/>
    <mergeCell ref="L184:M184"/>
    <mergeCell ref="N184:O184"/>
    <mergeCell ref="U182:V182"/>
    <mergeCell ref="C183:D183"/>
    <mergeCell ref="E183:F183"/>
    <mergeCell ref="G183:H183"/>
    <mergeCell ref="J183:K183"/>
    <mergeCell ref="L183:M183"/>
    <mergeCell ref="N183:O183"/>
    <mergeCell ref="Q183:R183"/>
    <mergeCell ref="S183:T183"/>
    <mergeCell ref="U183:V183"/>
    <mergeCell ref="S181:T181"/>
    <mergeCell ref="U181:V181"/>
    <mergeCell ref="C182:D182"/>
    <mergeCell ref="E182:F182"/>
    <mergeCell ref="G182:H182"/>
    <mergeCell ref="J182:K182"/>
    <mergeCell ref="L182:M182"/>
    <mergeCell ref="N182:O182"/>
    <mergeCell ref="Q182:R182"/>
    <mergeCell ref="S182:T182"/>
    <mergeCell ref="Q180:R180"/>
    <mergeCell ref="S180:T180"/>
    <mergeCell ref="U180:V180"/>
    <mergeCell ref="C181:D181"/>
    <mergeCell ref="E181:F181"/>
    <mergeCell ref="G181:H181"/>
    <mergeCell ref="J181:K181"/>
    <mergeCell ref="L181:M181"/>
    <mergeCell ref="N181:O181"/>
    <mergeCell ref="Q181:R181"/>
    <mergeCell ref="C180:D180"/>
    <mergeCell ref="E180:F180"/>
    <mergeCell ref="G180:H180"/>
    <mergeCell ref="J180:K180"/>
    <mergeCell ref="L180:M180"/>
    <mergeCell ref="N180:O180"/>
    <mergeCell ref="U178:V178"/>
    <mergeCell ref="C179:D179"/>
    <mergeCell ref="E179:F179"/>
    <mergeCell ref="G179:H179"/>
    <mergeCell ref="J179:K179"/>
    <mergeCell ref="L179:M179"/>
    <mergeCell ref="N179:O179"/>
    <mergeCell ref="Q179:R179"/>
    <mergeCell ref="S179:T179"/>
    <mergeCell ref="U179:V179"/>
    <mergeCell ref="S177:T177"/>
    <mergeCell ref="U177:V177"/>
    <mergeCell ref="C178:D178"/>
    <mergeCell ref="E178:F178"/>
    <mergeCell ref="G178:H178"/>
    <mergeCell ref="J178:K178"/>
    <mergeCell ref="L178:M178"/>
    <mergeCell ref="N178:O178"/>
    <mergeCell ref="Q178:R178"/>
    <mergeCell ref="S178:T178"/>
    <mergeCell ref="Q176:R176"/>
    <mergeCell ref="S176:T176"/>
    <mergeCell ref="U176:V176"/>
    <mergeCell ref="C177:D177"/>
    <mergeCell ref="E177:F177"/>
    <mergeCell ref="G177:H177"/>
    <mergeCell ref="J177:K177"/>
    <mergeCell ref="L177:M177"/>
    <mergeCell ref="N177:O177"/>
    <mergeCell ref="Q177:R177"/>
    <mergeCell ref="C176:D176"/>
    <mergeCell ref="E176:F176"/>
    <mergeCell ref="G176:H176"/>
    <mergeCell ref="J176:K176"/>
    <mergeCell ref="L176:M176"/>
    <mergeCell ref="N176:O176"/>
    <mergeCell ref="U174:V174"/>
    <mergeCell ref="C175:D175"/>
    <mergeCell ref="E175:F175"/>
    <mergeCell ref="G175:H175"/>
    <mergeCell ref="J175:K175"/>
    <mergeCell ref="L175:M175"/>
    <mergeCell ref="N175:O175"/>
    <mergeCell ref="Q175:R175"/>
    <mergeCell ref="S175:T175"/>
    <mergeCell ref="U175:V175"/>
    <mergeCell ref="S173:T173"/>
    <mergeCell ref="U173:V173"/>
    <mergeCell ref="C174:D174"/>
    <mergeCell ref="E174:F174"/>
    <mergeCell ref="G174:H174"/>
    <mergeCell ref="J174:K174"/>
    <mergeCell ref="L174:M174"/>
    <mergeCell ref="N174:O174"/>
    <mergeCell ref="Q174:R174"/>
    <mergeCell ref="S174:T174"/>
    <mergeCell ref="Q172:R172"/>
    <mergeCell ref="S172:T172"/>
    <mergeCell ref="U172:V172"/>
    <mergeCell ref="C173:D173"/>
    <mergeCell ref="E173:F173"/>
    <mergeCell ref="G173:H173"/>
    <mergeCell ref="J173:K173"/>
    <mergeCell ref="L173:M173"/>
    <mergeCell ref="N173:O173"/>
    <mergeCell ref="Q173:R173"/>
    <mergeCell ref="C172:D172"/>
    <mergeCell ref="E172:F172"/>
    <mergeCell ref="G172:H172"/>
    <mergeCell ref="J172:K172"/>
    <mergeCell ref="L172:M172"/>
    <mergeCell ref="N172:O172"/>
    <mergeCell ref="U170:V170"/>
    <mergeCell ref="C171:D171"/>
    <mergeCell ref="E171:F171"/>
    <mergeCell ref="G171:H171"/>
    <mergeCell ref="J171:K171"/>
    <mergeCell ref="L171:M171"/>
    <mergeCell ref="N171:O171"/>
    <mergeCell ref="Q171:R171"/>
    <mergeCell ref="S171:T171"/>
    <mergeCell ref="U171:V171"/>
    <mergeCell ref="S169:T169"/>
    <mergeCell ref="U169:V169"/>
    <mergeCell ref="C170:D170"/>
    <mergeCell ref="E170:F170"/>
    <mergeCell ref="G170:H170"/>
    <mergeCell ref="J170:K170"/>
    <mergeCell ref="L170:M170"/>
    <mergeCell ref="N170:O170"/>
    <mergeCell ref="Q170:R170"/>
    <mergeCell ref="S170:T170"/>
    <mergeCell ref="Q168:R168"/>
    <mergeCell ref="S168:T168"/>
    <mergeCell ref="U168:V168"/>
    <mergeCell ref="C169:D169"/>
    <mergeCell ref="E169:F169"/>
    <mergeCell ref="G169:H169"/>
    <mergeCell ref="J169:K169"/>
    <mergeCell ref="L169:M169"/>
    <mergeCell ref="N169:O169"/>
    <mergeCell ref="Q169:R169"/>
    <mergeCell ref="C168:D168"/>
    <mergeCell ref="E168:F168"/>
    <mergeCell ref="G168:H168"/>
    <mergeCell ref="J168:K168"/>
    <mergeCell ref="L168:M168"/>
    <mergeCell ref="N168:O168"/>
    <mergeCell ref="U166:V166"/>
    <mergeCell ref="C167:D167"/>
    <mergeCell ref="E167:F167"/>
    <mergeCell ref="G167:H167"/>
    <mergeCell ref="J167:K167"/>
    <mergeCell ref="L167:M167"/>
    <mergeCell ref="N167:O167"/>
    <mergeCell ref="Q167:R167"/>
    <mergeCell ref="S167:T167"/>
    <mergeCell ref="U167:V167"/>
    <mergeCell ref="S165:T165"/>
    <mergeCell ref="U165:V165"/>
    <mergeCell ref="C166:D166"/>
    <mergeCell ref="E166:F166"/>
    <mergeCell ref="G166:H166"/>
    <mergeCell ref="J166:K166"/>
    <mergeCell ref="L166:M166"/>
    <mergeCell ref="N166:O166"/>
    <mergeCell ref="Q166:R166"/>
    <mergeCell ref="S166:T166"/>
    <mergeCell ref="Q164:R164"/>
    <mergeCell ref="S164:T164"/>
    <mergeCell ref="U164:V164"/>
    <mergeCell ref="C165:D165"/>
    <mergeCell ref="E165:F165"/>
    <mergeCell ref="G165:H165"/>
    <mergeCell ref="J165:K165"/>
    <mergeCell ref="L165:M165"/>
    <mergeCell ref="N165:O165"/>
    <mergeCell ref="Q165:R165"/>
    <mergeCell ref="N163:O163"/>
    <mergeCell ref="Q163:R163"/>
    <mergeCell ref="S163:T163"/>
    <mergeCell ref="U163:V163"/>
    <mergeCell ref="C164:D164"/>
    <mergeCell ref="E164:F164"/>
    <mergeCell ref="G164:H164"/>
    <mergeCell ref="J164:K164"/>
    <mergeCell ref="L164:M164"/>
    <mergeCell ref="N164:O164"/>
    <mergeCell ref="S152:T152"/>
    <mergeCell ref="U152:V152"/>
    <mergeCell ref="C160:V160"/>
    <mergeCell ref="C161:V161"/>
    <mergeCell ref="C162:V162"/>
    <mergeCell ref="C163:D163"/>
    <mergeCell ref="E163:F163"/>
    <mergeCell ref="G163:H163"/>
    <mergeCell ref="J163:K163"/>
    <mergeCell ref="L163:M163"/>
    <mergeCell ref="Q151:R151"/>
    <mergeCell ref="S151:T151"/>
    <mergeCell ref="U151:V151"/>
    <mergeCell ref="C152:D152"/>
    <mergeCell ref="E152:F152"/>
    <mergeCell ref="G152:H152"/>
    <mergeCell ref="J152:K152"/>
    <mergeCell ref="L152:M152"/>
    <mergeCell ref="N152:O152"/>
    <mergeCell ref="Q152:R152"/>
    <mergeCell ref="C151:D151"/>
    <mergeCell ref="E151:F151"/>
    <mergeCell ref="G151:H151"/>
    <mergeCell ref="J151:K151"/>
    <mergeCell ref="L151:M151"/>
    <mergeCell ref="N151:O151"/>
    <mergeCell ref="U149:V149"/>
    <mergeCell ref="C150:D150"/>
    <mergeCell ref="E150:F150"/>
    <mergeCell ref="G150:H150"/>
    <mergeCell ref="J150:K150"/>
    <mergeCell ref="L150:M150"/>
    <mergeCell ref="N150:O150"/>
    <mergeCell ref="Q150:R150"/>
    <mergeCell ref="S150:T150"/>
    <mergeCell ref="U150:V150"/>
    <mergeCell ref="S148:T148"/>
    <mergeCell ref="U148:V148"/>
    <mergeCell ref="C149:D149"/>
    <mergeCell ref="E149:F149"/>
    <mergeCell ref="G149:H149"/>
    <mergeCell ref="J149:K149"/>
    <mergeCell ref="L149:M149"/>
    <mergeCell ref="N149:O149"/>
    <mergeCell ref="Q149:R149"/>
    <mergeCell ref="S149:T149"/>
    <mergeCell ref="Q147:R147"/>
    <mergeCell ref="S147:T147"/>
    <mergeCell ref="U147:V147"/>
    <mergeCell ref="C148:D148"/>
    <mergeCell ref="E148:F148"/>
    <mergeCell ref="G148:H148"/>
    <mergeCell ref="J148:K148"/>
    <mergeCell ref="L148:M148"/>
    <mergeCell ref="N148:O148"/>
    <mergeCell ref="Q148:R148"/>
    <mergeCell ref="C147:D147"/>
    <mergeCell ref="E147:F147"/>
    <mergeCell ref="G147:H147"/>
    <mergeCell ref="J147:K147"/>
    <mergeCell ref="L147:M147"/>
    <mergeCell ref="N147:O147"/>
    <mergeCell ref="U145:V145"/>
    <mergeCell ref="C146:D146"/>
    <mergeCell ref="E146:F146"/>
    <mergeCell ref="G146:H146"/>
    <mergeCell ref="J146:K146"/>
    <mergeCell ref="L146:M146"/>
    <mergeCell ref="N146:O146"/>
    <mergeCell ref="Q146:R146"/>
    <mergeCell ref="S146:T146"/>
    <mergeCell ref="U146:V146"/>
    <mergeCell ref="S144:T144"/>
    <mergeCell ref="U144:V144"/>
    <mergeCell ref="C145:D145"/>
    <mergeCell ref="E145:F145"/>
    <mergeCell ref="G145:H145"/>
    <mergeCell ref="J145:K145"/>
    <mergeCell ref="L145:M145"/>
    <mergeCell ref="N145:O145"/>
    <mergeCell ref="Q145:R145"/>
    <mergeCell ref="S145:T145"/>
    <mergeCell ref="Q143:R143"/>
    <mergeCell ref="S143:T143"/>
    <mergeCell ref="U143:V143"/>
    <mergeCell ref="C144:D144"/>
    <mergeCell ref="E144:F144"/>
    <mergeCell ref="G144:H144"/>
    <mergeCell ref="J144:K144"/>
    <mergeCell ref="L144:M144"/>
    <mergeCell ref="N144:O144"/>
    <mergeCell ref="Q144:R144"/>
    <mergeCell ref="C143:D143"/>
    <mergeCell ref="E143:F143"/>
    <mergeCell ref="G143:H143"/>
    <mergeCell ref="J143:K143"/>
    <mergeCell ref="L143:M143"/>
    <mergeCell ref="N143:O143"/>
    <mergeCell ref="U141:V141"/>
    <mergeCell ref="C142:D142"/>
    <mergeCell ref="E142:F142"/>
    <mergeCell ref="G142:H142"/>
    <mergeCell ref="J142:K142"/>
    <mergeCell ref="L142:M142"/>
    <mergeCell ref="N142:O142"/>
    <mergeCell ref="Q142:R142"/>
    <mergeCell ref="S142:T142"/>
    <mergeCell ref="U142:V142"/>
    <mergeCell ref="S140:T140"/>
    <mergeCell ref="U140:V140"/>
    <mergeCell ref="C141:D141"/>
    <mergeCell ref="E141:F141"/>
    <mergeCell ref="G141:H141"/>
    <mergeCell ref="J141:K141"/>
    <mergeCell ref="L141:M141"/>
    <mergeCell ref="N141:O141"/>
    <mergeCell ref="Q141:R141"/>
    <mergeCell ref="S141:T141"/>
    <mergeCell ref="Q139:R139"/>
    <mergeCell ref="S139:T139"/>
    <mergeCell ref="U139:V139"/>
    <mergeCell ref="C140:D140"/>
    <mergeCell ref="E140:F140"/>
    <mergeCell ref="G140:H140"/>
    <mergeCell ref="J140:K140"/>
    <mergeCell ref="L140:M140"/>
    <mergeCell ref="N140:O140"/>
    <mergeCell ref="Q140:R140"/>
    <mergeCell ref="C139:D139"/>
    <mergeCell ref="E139:F139"/>
    <mergeCell ref="G139:H139"/>
    <mergeCell ref="J139:K139"/>
    <mergeCell ref="L139:M139"/>
    <mergeCell ref="N139:O139"/>
    <mergeCell ref="U137:V137"/>
    <mergeCell ref="C138:D138"/>
    <mergeCell ref="E138:F138"/>
    <mergeCell ref="G138:H138"/>
    <mergeCell ref="J138:K138"/>
    <mergeCell ref="L138:M138"/>
    <mergeCell ref="N138:O138"/>
    <mergeCell ref="Q138:R138"/>
    <mergeCell ref="S138:T138"/>
    <mergeCell ref="U138:V138"/>
    <mergeCell ref="S136:T136"/>
    <mergeCell ref="U136:V136"/>
    <mergeCell ref="C137:D137"/>
    <mergeCell ref="E137:F137"/>
    <mergeCell ref="G137:H137"/>
    <mergeCell ref="J137:K137"/>
    <mergeCell ref="L137:M137"/>
    <mergeCell ref="N137:O137"/>
    <mergeCell ref="Q137:R137"/>
    <mergeCell ref="S137:T137"/>
    <mergeCell ref="Q135:R135"/>
    <mergeCell ref="S135:T135"/>
    <mergeCell ref="U135:V135"/>
    <mergeCell ref="C136:D136"/>
    <mergeCell ref="E136:F136"/>
    <mergeCell ref="G136:H136"/>
    <mergeCell ref="J136:K136"/>
    <mergeCell ref="L136:M136"/>
    <mergeCell ref="N136:O136"/>
    <mergeCell ref="Q136:R136"/>
    <mergeCell ref="C135:D135"/>
    <mergeCell ref="E135:F135"/>
    <mergeCell ref="G135:H135"/>
    <mergeCell ref="J135:K135"/>
    <mergeCell ref="L135:M135"/>
    <mergeCell ref="N135:O135"/>
    <mergeCell ref="U133:V133"/>
    <mergeCell ref="C134:D134"/>
    <mergeCell ref="E134:F134"/>
    <mergeCell ref="G134:H134"/>
    <mergeCell ref="J134:K134"/>
    <mergeCell ref="L134:M134"/>
    <mergeCell ref="N134:O134"/>
    <mergeCell ref="Q134:R134"/>
    <mergeCell ref="S134:T134"/>
    <mergeCell ref="U134:V134"/>
    <mergeCell ref="S132:T132"/>
    <mergeCell ref="U132:V132"/>
    <mergeCell ref="C133:D133"/>
    <mergeCell ref="E133:F133"/>
    <mergeCell ref="G133:H133"/>
    <mergeCell ref="J133:K133"/>
    <mergeCell ref="L133:M133"/>
    <mergeCell ref="N133:O133"/>
    <mergeCell ref="Q133:R133"/>
    <mergeCell ref="S133:T133"/>
    <mergeCell ref="Q131:R131"/>
    <mergeCell ref="S131:T131"/>
    <mergeCell ref="U131:V131"/>
    <mergeCell ref="C132:D132"/>
    <mergeCell ref="E132:F132"/>
    <mergeCell ref="G132:H132"/>
    <mergeCell ref="J132:K132"/>
    <mergeCell ref="L132:M132"/>
    <mergeCell ref="N132:O132"/>
    <mergeCell ref="Q132:R132"/>
    <mergeCell ref="C131:D131"/>
    <mergeCell ref="E131:F131"/>
    <mergeCell ref="G131:H131"/>
    <mergeCell ref="J131:K131"/>
    <mergeCell ref="L131:M131"/>
    <mergeCell ref="N131:O131"/>
    <mergeCell ref="U129:V129"/>
    <mergeCell ref="C130:D130"/>
    <mergeCell ref="E130:F130"/>
    <mergeCell ref="G130:H130"/>
    <mergeCell ref="J130:K130"/>
    <mergeCell ref="L130:M130"/>
    <mergeCell ref="N130:O130"/>
    <mergeCell ref="Q130:R130"/>
    <mergeCell ref="S130:T130"/>
    <mergeCell ref="U130:V130"/>
    <mergeCell ref="S128:T128"/>
    <mergeCell ref="U128:V128"/>
    <mergeCell ref="C129:D129"/>
    <mergeCell ref="E129:F129"/>
    <mergeCell ref="G129:H129"/>
    <mergeCell ref="J129:K129"/>
    <mergeCell ref="L129:M129"/>
    <mergeCell ref="N129:O129"/>
    <mergeCell ref="Q129:R129"/>
    <mergeCell ref="S129:T129"/>
    <mergeCell ref="Q127:R127"/>
    <mergeCell ref="S127:T127"/>
    <mergeCell ref="U127:V127"/>
    <mergeCell ref="C128:D128"/>
    <mergeCell ref="E128:F128"/>
    <mergeCell ref="G128:H128"/>
    <mergeCell ref="J128:K128"/>
    <mergeCell ref="L128:M128"/>
    <mergeCell ref="N128:O128"/>
    <mergeCell ref="Q128:R128"/>
    <mergeCell ref="C127:D127"/>
    <mergeCell ref="E127:F127"/>
    <mergeCell ref="G127:H127"/>
    <mergeCell ref="J127:K127"/>
    <mergeCell ref="L127:M127"/>
    <mergeCell ref="N127:O127"/>
    <mergeCell ref="U125:V125"/>
    <mergeCell ref="C126:D126"/>
    <mergeCell ref="E126:F126"/>
    <mergeCell ref="G126:H126"/>
    <mergeCell ref="J126:K126"/>
    <mergeCell ref="L126:M126"/>
    <mergeCell ref="N126:O126"/>
    <mergeCell ref="Q126:R126"/>
    <mergeCell ref="S126:T126"/>
    <mergeCell ref="U126:V126"/>
    <mergeCell ref="S124:T124"/>
    <mergeCell ref="U124:V124"/>
    <mergeCell ref="C125:D125"/>
    <mergeCell ref="E125:F125"/>
    <mergeCell ref="G125:H125"/>
    <mergeCell ref="J125:K125"/>
    <mergeCell ref="L125:M125"/>
    <mergeCell ref="N125:O125"/>
    <mergeCell ref="Q125:R125"/>
    <mergeCell ref="S125:T125"/>
    <mergeCell ref="Q123:R123"/>
    <mergeCell ref="S123:T123"/>
    <mergeCell ref="U123:V123"/>
    <mergeCell ref="C124:D124"/>
    <mergeCell ref="E124:F124"/>
    <mergeCell ref="G124:H124"/>
    <mergeCell ref="J124:K124"/>
    <mergeCell ref="L124:M124"/>
    <mergeCell ref="N124:O124"/>
    <mergeCell ref="Q124:R124"/>
    <mergeCell ref="C123:D123"/>
    <mergeCell ref="E123:F123"/>
    <mergeCell ref="G123:H123"/>
    <mergeCell ref="J123:K123"/>
    <mergeCell ref="L123:M123"/>
    <mergeCell ref="N123:O123"/>
    <mergeCell ref="U121:V121"/>
    <mergeCell ref="C122:D122"/>
    <mergeCell ref="E122:F122"/>
    <mergeCell ref="G122:H122"/>
    <mergeCell ref="J122:K122"/>
    <mergeCell ref="L122:M122"/>
    <mergeCell ref="N122:O122"/>
    <mergeCell ref="Q122:R122"/>
    <mergeCell ref="S122:T122"/>
    <mergeCell ref="U122:V122"/>
    <mergeCell ref="S120:T120"/>
    <mergeCell ref="U120:V120"/>
    <mergeCell ref="C121:D121"/>
    <mergeCell ref="E121:F121"/>
    <mergeCell ref="G121:H121"/>
    <mergeCell ref="J121:K121"/>
    <mergeCell ref="L121:M121"/>
    <mergeCell ref="N121:O121"/>
    <mergeCell ref="Q121:R121"/>
    <mergeCell ref="S121:T121"/>
    <mergeCell ref="Q119:R119"/>
    <mergeCell ref="S119:T119"/>
    <mergeCell ref="U119:V119"/>
    <mergeCell ref="C120:D120"/>
    <mergeCell ref="E120:F120"/>
    <mergeCell ref="G120:H120"/>
    <mergeCell ref="J120:K120"/>
    <mergeCell ref="L120:M120"/>
    <mergeCell ref="N120:O120"/>
    <mergeCell ref="Q120:R120"/>
    <mergeCell ref="C119:D119"/>
    <mergeCell ref="E119:F119"/>
    <mergeCell ref="G119:H119"/>
    <mergeCell ref="J119:K119"/>
    <mergeCell ref="L119:M119"/>
    <mergeCell ref="N119:O119"/>
    <mergeCell ref="U117:V117"/>
    <mergeCell ref="C118:D118"/>
    <mergeCell ref="E118:F118"/>
    <mergeCell ref="G118:H118"/>
    <mergeCell ref="J118:K118"/>
    <mergeCell ref="L118:M118"/>
    <mergeCell ref="N118:O118"/>
    <mergeCell ref="Q118:R118"/>
    <mergeCell ref="S118:T118"/>
    <mergeCell ref="U118:V118"/>
    <mergeCell ref="S116:T116"/>
    <mergeCell ref="U116:V116"/>
    <mergeCell ref="C117:D117"/>
    <mergeCell ref="E117:F117"/>
    <mergeCell ref="G117:H117"/>
    <mergeCell ref="J117:K117"/>
    <mergeCell ref="L117:M117"/>
    <mergeCell ref="N117:O117"/>
    <mergeCell ref="Q117:R117"/>
    <mergeCell ref="S117:T117"/>
    <mergeCell ref="Q115:R115"/>
    <mergeCell ref="S115:T115"/>
    <mergeCell ref="U115:V115"/>
    <mergeCell ref="C116:D116"/>
    <mergeCell ref="E116:F116"/>
    <mergeCell ref="G116:H116"/>
    <mergeCell ref="J116:K116"/>
    <mergeCell ref="L116:M116"/>
    <mergeCell ref="N116:O116"/>
    <mergeCell ref="Q116:R116"/>
    <mergeCell ref="C115:D115"/>
    <mergeCell ref="E115:F115"/>
    <mergeCell ref="G115:H115"/>
    <mergeCell ref="J115:K115"/>
    <mergeCell ref="L115:M115"/>
    <mergeCell ref="N115:O115"/>
    <mergeCell ref="U113:V113"/>
    <mergeCell ref="C114:D114"/>
    <mergeCell ref="E114:F114"/>
    <mergeCell ref="G114:H114"/>
    <mergeCell ref="J114:K114"/>
    <mergeCell ref="L114:M114"/>
    <mergeCell ref="N114:O114"/>
    <mergeCell ref="Q114:R114"/>
    <mergeCell ref="S114:T114"/>
    <mergeCell ref="U114:V114"/>
    <mergeCell ref="S112:T112"/>
    <mergeCell ref="U112:V112"/>
    <mergeCell ref="C113:D113"/>
    <mergeCell ref="E113:F113"/>
    <mergeCell ref="G113:H113"/>
    <mergeCell ref="J113:K113"/>
    <mergeCell ref="L113:M113"/>
    <mergeCell ref="N113:O113"/>
    <mergeCell ref="Q113:R113"/>
    <mergeCell ref="S113:T113"/>
    <mergeCell ref="Q111:R111"/>
    <mergeCell ref="S111:T111"/>
    <mergeCell ref="U111:V111"/>
    <mergeCell ref="C112:D112"/>
    <mergeCell ref="E112:F112"/>
    <mergeCell ref="G112:H112"/>
    <mergeCell ref="J112:K112"/>
    <mergeCell ref="L112:M112"/>
    <mergeCell ref="N112:O112"/>
    <mergeCell ref="Q112:R112"/>
    <mergeCell ref="N110:O110"/>
    <mergeCell ref="Q110:R110"/>
    <mergeCell ref="S110:T110"/>
    <mergeCell ref="U110:V110"/>
    <mergeCell ref="C111:D111"/>
    <mergeCell ref="E111:F111"/>
    <mergeCell ref="G111:H111"/>
    <mergeCell ref="J111:K111"/>
    <mergeCell ref="L111:M111"/>
    <mergeCell ref="N111:O111"/>
    <mergeCell ref="T94:U94"/>
    <mergeCell ref="V94:W94"/>
    <mergeCell ref="C107:V107"/>
    <mergeCell ref="C108:V108"/>
    <mergeCell ref="C109:V109"/>
    <mergeCell ref="C110:D110"/>
    <mergeCell ref="E110:F110"/>
    <mergeCell ref="G110:H110"/>
    <mergeCell ref="J110:K110"/>
    <mergeCell ref="L110:M110"/>
    <mergeCell ref="B94:C94"/>
    <mergeCell ref="D94:J94"/>
    <mergeCell ref="K94:L94"/>
    <mergeCell ref="M94:O94"/>
    <mergeCell ref="P94:Q94"/>
    <mergeCell ref="R94:S94"/>
    <mergeCell ref="V92:W92"/>
    <mergeCell ref="B93:C93"/>
    <mergeCell ref="D93:J93"/>
    <mergeCell ref="K93:L93"/>
    <mergeCell ref="M93:O93"/>
    <mergeCell ref="P93:Q93"/>
    <mergeCell ref="R93:S93"/>
    <mergeCell ref="T93:U93"/>
    <mergeCell ref="V93:W93"/>
    <mergeCell ref="B92:C92"/>
    <mergeCell ref="K92:L92"/>
    <mergeCell ref="M92:O92"/>
    <mergeCell ref="P92:Q92"/>
    <mergeCell ref="R92:S92"/>
    <mergeCell ref="T92:U92"/>
    <mergeCell ref="T90:U90"/>
    <mergeCell ref="V90:W90"/>
    <mergeCell ref="B91:C91"/>
    <mergeCell ref="D91:J91"/>
    <mergeCell ref="K91:L91"/>
    <mergeCell ref="M91:O91"/>
    <mergeCell ref="P91:Q91"/>
    <mergeCell ref="R91:S91"/>
    <mergeCell ref="T91:U91"/>
    <mergeCell ref="V91:W91"/>
    <mergeCell ref="B90:C90"/>
    <mergeCell ref="D90:J90"/>
    <mergeCell ref="K90:L90"/>
    <mergeCell ref="M90:O90"/>
    <mergeCell ref="P90:Q90"/>
    <mergeCell ref="R90:S90"/>
    <mergeCell ref="T88:U88"/>
    <mergeCell ref="V88:W88"/>
    <mergeCell ref="B89:C89"/>
    <mergeCell ref="D89:J89"/>
    <mergeCell ref="K89:L89"/>
    <mergeCell ref="M89:O89"/>
    <mergeCell ref="P89:Q89"/>
    <mergeCell ref="R89:S89"/>
    <mergeCell ref="T89:U89"/>
    <mergeCell ref="V89:W89"/>
    <mergeCell ref="B88:C88"/>
    <mergeCell ref="D88:J88"/>
    <mergeCell ref="K88:L88"/>
    <mergeCell ref="M88:O88"/>
    <mergeCell ref="P88:Q88"/>
    <mergeCell ref="R88:S88"/>
    <mergeCell ref="V86:W86"/>
    <mergeCell ref="B87:C87"/>
    <mergeCell ref="K87:L87"/>
    <mergeCell ref="M87:O87"/>
    <mergeCell ref="P87:Q87"/>
    <mergeCell ref="R87:S87"/>
    <mergeCell ref="T87:U87"/>
    <mergeCell ref="V87:W87"/>
    <mergeCell ref="B86:C86"/>
    <mergeCell ref="K86:L86"/>
    <mergeCell ref="M86:O86"/>
    <mergeCell ref="P86:Q86"/>
    <mergeCell ref="R86:S86"/>
    <mergeCell ref="T86:U86"/>
    <mergeCell ref="V84:W84"/>
    <mergeCell ref="B85:C85"/>
    <mergeCell ref="K85:L85"/>
    <mergeCell ref="M85:O85"/>
    <mergeCell ref="P85:Q85"/>
    <mergeCell ref="R85:S85"/>
    <mergeCell ref="T85:U85"/>
    <mergeCell ref="V85:W85"/>
    <mergeCell ref="B84:C84"/>
    <mergeCell ref="K84:L84"/>
    <mergeCell ref="M84:O84"/>
    <mergeCell ref="P84:Q84"/>
    <mergeCell ref="R84:S84"/>
    <mergeCell ref="T84:U84"/>
    <mergeCell ref="V82:W82"/>
    <mergeCell ref="B83:C83"/>
    <mergeCell ref="K83:L83"/>
    <mergeCell ref="M83:O83"/>
    <mergeCell ref="P83:Q83"/>
    <mergeCell ref="R83:S83"/>
    <mergeCell ref="T83:U83"/>
    <mergeCell ref="V83:W83"/>
    <mergeCell ref="B82:C82"/>
    <mergeCell ref="K82:L82"/>
    <mergeCell ref="M82:O82"/>
    <mergeCell ref="P82:Q82"/>
    <mergeCell ref="R82:S82"/>
    <mergeCell ref="T82:U82"/>
    <mergeCell ref="V80:W80"/>
    <mergeCell ref="B81:C81"/>
    <mergeCell ref="K81:L81"/>
    <mergeCell ref="M81:O81"/>
    <mergeCell ref="P81:Q81"/>
    <mergeCell ref="R81:S81"/>
    <mergeCell ref="T81:U81"/>
    <mergeCell ref="V81:W81"/>
    <mergeCell ref="B80:C80"/>
    <mergeCell ref="K80:L80"/>
    <mergeCell ref="M80:O80"/>
    <mergeCell ref="P80:Q80"/>
    <mergeCell ref="R80:S80"/>
    <mergeCell ref="T80:U80"/>
    <mergeCell ref="V78:W78"/>
    <mergeCell ref="B79:C79"/>
    <mergeCell ref="K79:L79"/>
    <mergeCell ref="M79:O79"/>
    <mergeCell ref="P79:Q79"/>
    <mergeCell ref="R79:S79"/>
    <mergeCell ref="T79:U79"/>
    <mergeCell ref="V79:W79"/>
    <mergeCell ref="B78:C78"/>
    <mergeCell ref="K78:L78"/>
    <mergeCell ref="M78:O78"/>
    <mergeCell ref="P78:Q78"/>
    <mergeCell ref="R78:S78"/>
    <mergeCell ref="T78:U78"/>
    <mergeCell ref="V76:W76"/>
    <mergeCell ref="B77:C77"/>
    <mergeCell ref="K77:L77"/>
    <mergeCell ref="M77:O77"/>
    <mergeCell ref="P77:Q77"/>
    <mergeCell ref="R77:S77"/>
    <mergeCell ref="T77:U77"/>
    <mergeCell ref="V77:W77"/>
    <mergeCell ref="B76:C76"/>
    <mergeCell ref="K76:L76"/>
    <mergeCell ref="M76:O76"/>
    <mergeCell ref="P76:Q76"/>
    <mergeCell ref="R76:S76"/>
    <mergeCell ref="T76:U76"/>
    <mergeCell ref="V74:W74"/>
    <mergeCell ref="B75:C75"/>
    <mergeCell ref="K75:L75"/>
    <mergeCell ref="M75:O75"/>
    <mergeCell ref="P75:Q75"/>
    <mergeCell ref="R75:S75"/>
    <mergeCell ref="T75:U75"/>
    <mergeCell ref="V75:W75"/>
    <mergeCell ref="B74:C74"/>
    <mergeCell ref="K74:L74"/>
    <mergeCell ref="M74:O74"/>
    <mergeCell ref="P74:Q74"/>
    <mergeCell ref="R74:S74"/>
    <mergeCell ref="T74:U74"/>
    <mergeCell ref="V72:W72"/>
    <mergeCell ref="B73:C73"/>
    <mergeCell ref="K73:L73"/>
    <mergeCell ref="M73:O73"/>
    <mergeCell ref="P73:Q73"/>
    <mergeCell ref="R73:S73"/>
    <mergeCell ref="T73:U73"/>
    <mergeCell ref="V73:W73"/>
    <mergeCell ref="B72:C72"/>
    <mergeCell ref="K72:L72"/>
    <mergeCell ref="M72:O72"/>
    <mergeCell ref="P72:Q72"/>
    <mergeCell ref="R72:S72"/>
    <mergeCell ref="T72:U72"/>
    <mergeCell ref="V70:W70"/>
    <mergeCell ref="B71:C71"/>
    <mergeCell ref="K71:L71"/>
    <mergeCell ref="M71:O71"/>
    <mergeCell ref="P71:Q71"/>
    <mergeCell ref="R71:S71"/>
    <mergeCell ref="T71:U71"/>
    <mergeCell ref="V71:W71"/>
    <mergeCell ref="B70:C70"/>
    <mergeCell ref="K70:L70"/>
    <mergeCell ref="M70:O70"/>
    <mergeCell ref="P70:Q70"/>
    <mergeCell ref="R70:S70"/>
    <mergeCell ref="T70:U70"/>
    <mergeCell ref="V68:W68"/>
    <mergeCell ref="B69:C69"/>
    <mergeCell ref="K69:L69"/>
    <mergeCell ref="M69:O69"/>
    <mergeCell ref="P69:Q69"/>
    <mergeCell ref="R69:S69"/>
    <mergeCell ref="T69:U69"/>
    <mergeCell ref="V69:W69"/>
    <mergeCell ref="B68:C68"/>
    <mergeCell ref="K68:L68"/>
    <mergeCell ref="M68:O68"/>
    <mergeCell ref="P68:Q68"/>
    <mergeCell ref="R68:S68"/>
    <mergeCell ref="T68:U68"/>
    <mergeCell ref="V66:W66"/>
    <mergeCell ref="B67:C67"/>
    <mergeCell ref="K67:L67"/>
    <mergeCell ref="M67:O67"/>
    <mergeCell ref="P67:Q67"/>
    <mergeCell ref="R67:S67"/>
    <mergeCell ref="T67:U67"/>
    <mergeCell ref="V67:W67"/>
    <mergeCell ref="B66:C66"/>
    <mergeCell ref="K66:L66"/>
    <mergeCell ref="M66:O66"/>
    <mergeCell ref="P66:Q66"/>
    <mergeCell ref="R66:S66"/>
    <mergeCell ref="T66:U66"/>
    <mergeCell ref="V64:W64"/>
    <mergeCell ref="B65:C65"/>
    <mergeCell ref="K65:L65"/>
    <mergeCell ref="M65:O65"/>
    <mergeCell ref="P65:Q65"/>
    <mergeCell ref="R65:S65"/>
    <mergeCell ref="T65:U65"/>
    <mergeCell ref="V65:W65"/>
    <mergeCell ref="B64:C64"/>
    <mergeCell ref="K64:L64"/>
    <mergeCell ref="M64:O64"/>
    <mergeCell ref="P64:Q64"/>
    <mergeCell ref="R64:S64"/>
    <mergeCell ref="T64:U64"/>
    <mergeCell ref="V62:W62"/>
    <mergeCell ref="B63:C63"/>
    <mergeCell ref="K63:L63"/>
    <mergeCell ref="M63:O63"/>
    <mergeCell ref="P63:Q63"/>
    <mergeCell ref="R63:S63"/>
    <mergeCell ref="T63:U63"/>
    <mergeCell ref="V63:W63"/>
    <mergeCell ref="B62:C62"/>
    <mergeCell ref="K62:L62"/>
    <mergeCell ref="M62:O62"/>
    <mergeCell ref="P62:Q62"/>
    <mergeCell ref="R62:S62"/>
    <mergeCell ref="T62:U62"/>
    <mergeCell ref="B61:C61"/>
    <mergeCell ref="M61:O61"/>
    <mergeCell ref="P61:Q61"/>
    <mergeCell ref="R61:S61"/>
    <mergeCell ref="T61:U61"/>
    <mergeCell ref="V61:W61"/>
    <mergeCell ref="V59:W59"/>
    <mergeCell ref="B60:C60"/>
    <mergeCell ref="K60:L60"/>
    <mergeCell ref="M60:O60"/>
    <mergeCell ref="P60:Q60"/>
    <mergeCell ref="R60:S60"/>
    <mergeCell ref="T60:U60"/>
    <mergeCell ref="V60:W60"/>
    <mergeCell ref="P58:Q58"/>
    <mergeCell ref="R58:S58"/>
    <mergeCell ref="T58:U58"/>
    <mergeCell ref="V58:W58"/>
    <mergeCell ref="B59:C59"/>
    <mergeCell ref="K59:L59"/>
    <mergeCell ref="M59:O59"/>
    <mergeCell ref="P59:Q59"/>
    <mergeCell ref="R59:S59"/>
    <mergeCell ref="T59:U59"/>
    <mergeCell ref="B54:W54"/>
    <mergeCell ref="B55:W55"/>
    <mergeCell ref="T56:W56"/>
    <mergeCell ref="B57:C58"/>
    <mergeCell ref="D57:J58"/>
    <mergeCell ref="K57:L58"/>
    <mergeCell ref="M57:O57"/>
    <mergeCell ref="P57:S57"/>
    <mergeCell ref="T57:W57"/>
    <mergeCell ref="M58:O58"/>
    <mergeCell ref="V45:W45"/>
    <mergeCell ref="B46:C46"/>
    <mergeCell ref="K46:L46"/>
    <mergeCell ref="M46:O46"/>
    <mergeCell ref="P46:Q46"/>
    <mergeCell ref="R46:S46"/>
    <mergeCell ref="T46:U46"/>
    <mergeCell ref="V46:W46"/>
    <mergeCell ref="B45:C45"/>
    <mergeCell ref="K45:L45"/>
    <mergeCell ref="M45:O45"/>
    <mergeCell ref="P45:Q45"/>
    <mergeCell ref="R45:S45"/>
    <mergeCell ref="T45:U45"/>
    <mergeCell ref="V43:W43"/>
    <mergeCell ref="B44:C44"/>
    <mergeCell ref="K44:L44"/>
    <mergeCell ref="M44:O44"/>
    <mergeCell ref="P44:Q44"/>
    <mergeCell ref="R44:S44"/>
    <mergeCell ref="T44:U44"/>
    <mergeCell ref="V44:W44"/>
    <mergeCell ref="B43:C43"/>
    <mergeCell ref="K43:L43"/>
    <mergeCell ref="M43:O43"/>
    <mergeCell ref="P43:Q43"/>
    <mergeCell ref="R43:S43"/>
    <mergeCell ref="T43:U43"/>
    <mergeCell ref="V41:W41"/>
    <mergeCell ref="B42:C42"/>
    <mergeCell ref="K42:L42"/>
    <mergeCell ref="M42:O42"/>
    <mergeCell ref="P42:Q42"/>
    <mergeCell ref="R42:S42"/>
    <mergeCell ref="T42:U42"/>
    <mergeCell ref="V42:W42"/>
    <mergeCell ref="B41:C41"/>
    <mergeCell ref="K41:L41"/>
    <mergeCell ref="M41:O41"/>
    <mergeCell ref="P41:Q41"/>
    <mergeCell ref="R41:S41"/>
    <mergeCell ref="T41:U41"/>
    <mergeCell ref="V39:W39"/>
    <mergeCell ref="B40:C40"/>
    <mergeCell ref="K40:L40"/>
    <mergeCell ref="M40:O40"/>
    <mergeCell ref="P40:Q40"/>
    <mergeCell ref="R40:S40"/>
    <mergeCell ref="T40:U40"/>
    <mergeCell ref="V40:W40"/>
    <mergeCell ref="B39:C39"/>
    <mergeCell ref="K39:L39"/>
    <mergeCell ref="M39:O39"/>
    <mergeCell ref="P39:Q39"/>
    <mergeCell ref="R39:S39"/>
    <mergeCell ref="T39:U39"/>
    <mergeCell ref="V37:W37"/>
    <mergeCell ref="B38:C38"/>
    <mergeCell ref="K38:L38"/>
    <mergeCell ref="M38:O38"/>
    <mergeCell ref="P38:Q38"/>
    <mergeCell ref="R38:S38"/>
    <mergeCell ref="T38:U38"/>
    <mergeCell ref="V38:W38"/>
    <mergeCell ref="B37:C37"/>
    <mergeCell ref="K37:L37"/>
    <mergeCell ref="M37:O37"/>
    <mergeCell ref="P37:Q37"/>
    <mergeCell ref="R37:S37"/>
    <mergeCell ref="T37:U37"/>
    <mergeCell ref="V35:W35"/>
    <mergeCell ref="B36:C36"/>
    <mergeCell ref="K36:L36"/>
    <mergeCell ref="M36:O36"/>
    <mergeCell ref="P36:Q36"/>
    <mergeCell ref="R36:S36"/>
    <mergeCell ref="T36:U36"/>
    <mergeCell ref="V36:W36"/>
    <mergeCell ref="B35:C35"/>
    <mergeCell ref="K35:L35"/>
    <mergeCell ref="M35:O35"/>
    <mergeCell ref="P35:Q35"/>
    <mergeCell ref="R35:S35"/>
    <mergeCell ref="T35:U35"/>
    <mergeCell ref="V33:W33"/>
    <mergeCell ref="B34:C34"/>
    <mergeCell ref="K34:L34"/>
    <mergeCell ref="M34:O34"/>
    <mergeCell ref="P34:Q34"/>
    <mergeCell ref="R34:S34"/>
    <mergeCell ref="T34:U34"/>
    <mergeCell ref="V34:W34"/>
    <mergeCell ref="B33:C33"/>
    <mergeCell ref="K33:L33"/>
    <mergeCell ref="M33:O33"/>
    <mergeCell ref="P33:Q33"/>
    <mergeCell ref="R33:S33"/>
    <mergeCell ref="T33:U33"/>
    <mergeCell ref="V31:W31"/>
    <mergeCell ref="B32:C32"/>
    <mergeCell ref="K32:L32"/>
    <mergeCell ref="M32:O32"/>
    <mergeCell ref="P32:Q32"/>
    <mergeCell ref="R32:S32"/>
    <mergeCell ref="T32:U32"/>
    <mergeCell ref="V32:W32"/>
    <mergeCell ref="B31:C31"/>
    <mergeCell ref="K31:L31"/>
    <mergeCell ref="M31:O31"/>
    <mergeCell ref="P31:Q31"/>
    <mergeCell ref="R31:S31"/>
    <mergeCell ref="T31:U31"/>
    <mergeCell ref="V29:W29"/>
    <mergeCell ref="B30:C30"/>
    <mergeCell ref="K30:L30"/>
    <mergeCell ref="M30:O30"/>
    <mergeCell ref="P30:Q30"/>
    <mergeCell ref="R30:S30"/>
    <mergeCell ref="T30:U30"/>
    <mergeCell ref="V30:W30"/>
    <mergeCell ref="B29:C29"/>
    <mergeCell ref="K29:L29"/>
    <mergeCell ref="M29:O29"/>
    <mergeCell ref="P29:Q29"/>
    <mergeCell ref="R29:S29"/>
    <mergeCell ref="T29:U29"/>
    <mergeCell ref="V27:W27"/>
    <mergeCell ref="B28:C28"/>
    <mergeCell ref="K28:L28"/>
    <mergeCell ref="M28:O28"/>
    <mergeCell ref="P28:Q28"/>
    <mergeCell ref="R28:S28"/>
    <mergeCell ref="T28:U28"/>
    <mergeCell ref="V28:W28"/>
    <mergeCell ref="B27:C27"/>
    <mergeCell ref="K27:L27"/>
    <mergeCell ref="M27:O27"/>
    <mergeCell ref="P27:Q27"/>
    <mergeCell ref="R27:S27"/>
    <mergeCell ref="T27:U27"/>
    <mergeCell ref="V25:W25"/>
    <mergeCell ref="B26:C26"/>
    <mergeCell ref="K26:L26"/>
    <mergeCell ref="M26:O26"/>
    <mergeCell ref="P26:Q26"/>
    <mergeCell ref="R26:S26"/>
    <mergeCell ref="T26:U26"/>
    <mergeCell ref="V26:W26"/>
    <mergeCell ref="B25:C25"/>
    <mergeCell ref="K25:L25"/>
    <mergeCell ref="M25:O25"/>
    <mergeCell ref="P25:Q25"/>
    <mergeCell ref="R25:S25"/>
    <mergeCell ref="T25:U25"/>
    <mergeCell ref="V23:W23"/>
    <mergeCell ref="B24:C24"/>
    <mergeCell ref="K24:L24"/>
    <mergeCell ref="M24:O24"/>
    <mergeCell ref="P24:Q24"/>
    <mergeCell ref="R24:S24"/>
    <mergeCell ref="T24:U24"/>
    <mergeCell ref="V24:W24"/>
    <mergeCell ref="B23:C23"/>
    <mergeCell ref="K23:L23"/>
    <mergeCell ref="M23:O23"/>
    <mergeCell ref="P23:Q23"/>
    <mergeCell ref="R23:S23"/>
    <mergeCell ref="T23:U23"/>
    <mergeCell ref="V21:W21"/>
    <mergeCell ref="B22:C22"/>
    <mergeCell ref="K22:L22"/>
    <mergeCell ref="M22:O22"/>
    <mergeCell ref="P22:Q22"/>
    <mergeCell ref="R22:S22"/>
    <mergeCell ref="T22:U22"/>
    <mergeCell ref="V22:W22"/>
    <mergeCell ref="B21:C21"/>
    <mergeCell ref="K21:L21"/>
    <mergeCell ref="M21:O21"/>
    <mergeCell ref="P21:Q21"/>
    <mergeCell ref="R21:S21"/>
    <mergeCell ref="T21:U21"/>
    <mergeCell ref="V19:W19"/>
    <mergeCell ref="B20:C20"/>
    <mergeCell ref="K20:L20"/>
    <mergeCell ref="M20:O20"/>
    <mergeCell ref="P20:Q20"/>
    <mergeCell ref="R20:S20"/>
    <mergeCell ref="T20:U20"/>
    <mergeCell ref="V20:W20"/>
    <mergeCell ref="B19:C19"/>
    <mergeCell ref="K19:L19"/>
    <mergeCell ref="M19:O19"/>
    <mergeCell ref="P19:Q19"/>
    <mergeCell ref="R19:S19"/>
    <mergeCell ref="T19:U19"/>
    <mergeCell ref="V17:W17"/>
    <mergeCell ref="B18:C18"/>
    <mergeCell ref="K18:L18"/>
    <mergeCell ref="M18:O18"/>
    <mergeCell ref="P18:Q18"/>
    <mergeCell ref="R18:S18"/>
    <mergeCell ref="T18:U18"/>
    <mergeCell ref="V18:W18"/>
    <mergeCell ref="B17:C17"/>
    <mergeCell ref="K17:L17"/>
    <mergeCell ref="M17:O17"/>
    <mergeCell ref="P17:Q17"/>
    <mergeCell ref="R17:S17"/>
    <mergeCell ref="T17:U17"/>
    <mergeCell ref="V15:W15"/>
    <mergeCell ref="B16:C16"/>
    <mergeCell ref="K16:L16"/>
    <mergeCell ref="M16:O16"/>
    <mergeCell ref="P16:Q16"/>
    <mergeCell ref="R16:S16"/>
    <mergeCell ref="T16:U16"/>
    <mergeCell ref="V16:W16"/>
    <mergeCell ref="B15:C15"/>
    <mergeCell ref="K15:L15"/>
    <mergeCell ref="M15:O15"/>
    <mergeCell ref="P15:Q15"/>
    <mergeCell ref="R15:S15"/>
    <mergeCell ref="T15:U15"/>
    <mergeCell ref="V13:W13"/>
    <mergeCell ref="B14:C14"/>
    <mergeCell ref="K14:L14"/>
    <mergeCell ref="M14:O14"/>
    <mergeCell ref="P14:Q14"/>
    <mergeCell ref="R14:S14"/>
    <mergeCell ref="T14:U14"/>
    <mergeCell ref="V14:W14"/>
    <mergeCell ref="B13:C13"/>
    <mergeCell ref="K13:L13"/>
    <mergeCell ref="M13:O13"/>
    <mergeCell ref="P13:Q13"/>
    <mergeCell ref="R13:S13"/>
    <mergeCell ref="T13:U13"/>
    <mergeCell ref="P6:Q6"/>
    <mergeCell ref="R6:S6"/>
    <mergeCell ref="T6:U6"/>
    <mergeCell ref="V6:W6"/>
    <mergeCell ref="V11:W11"/>
    <mergeCell ref="B12:C12"/>
    <mergeCell ref="K12:L12"/>
    <mergeCell ref="M12:O12"/>
    <mergeCell ref="P12:Q12"/>
    <mergeCell ref="R12:S12"/>
    <mergeCell ref="T12:U12"/>
    <mergeCell ref="V12:W12"/>
    <mergeCell ref="B11:C11"/>
    <mergeCell ref="K11:L11"/>
    <mergeCell ref="M11:O11"/>
    <mergeCell ref="P11:Q11"/>
    <mergeCell ref="R11:S11"/>
    <mergeCell ref="T11:U11"/>
    <mergeCell ref="V9:W9"/>
    <mergeCell ref="B10:C10"/>
    <mergeCell ref="K10:L10"/>
    <mergeCell ref="M10:O10"/>
    <mergeCell ref="P10:Q10"/>
    <mergeCell ref="R10:S10"/>
    <mergeCell ref="T10:U10"/>
    <mergeCell ref="V10:W10"/>
    <mergeCell ref="B9:C9"/>
    <mergeCell ref="K9:L9"/>
    <mergeCell ref="M9:O9"/>
    <mergeCell ref="P9:Q9"/>
    <mergeCell ref="R9:S9"/>
    <mergeCell ref="T9:U9"/>
    <mergeCell ref="T3:W3"/>
    <mergeCell ref="B4:C5"/>
    <mergeCell ref="D4:J5"/>
    <mergeCell ref="K4:L5"/>
    <mergeCell ref="M4:O4"/>
    <mergeCell ref="P4:S4"/>
    <mergeCell ref="T4:W4"/>
    <mergeCell ref="M5:O5"/>
    <mergeCell ref="P5:Q5"/>
    <mergeCell ref="R5:S5"/>
    <mergeCell ref="B1:W1"/>
    <mergeCell ref="B2:W2"/>
    <mergeCell ref="AC1:AD1"/>
    <mergeCell ref="V7:W7"/>
    <mergeCell ref="B8:C8"/>
    <mergeCell ref="K8:L8"/>
    <mergeCell ref="M8:O8"/>
    <mergeCell ref="P8:Q8"/>
    <mergeCell ref="R8:S8"/>
    <mergeCell ref="T8:U8"/>
    <mergeCell ref="V8:W8"/>
    <mergeCell ref="B7:C7"/>
    <mergeCell ref="K7:L7"/>
    <mergeCell ref="M7:O7"/>
    <mergeCell ref="P7:Q7"/>
    <mergeCell ref="R7:S7"/>
    <mergeCell ref="T7:U7"/>
    <mergeCell ref="T5:U5"/>
    <mergeCell ref="V5:W5"/>
    <mergeCell ref="B6:C6"/>
    <mergeCell ref="K6:L6"/>
    <mergeCell ref="M6:O6"/>
  </mergeCells>
  <printOptions horizontalCentered="1"/>
  <pageMargins left="0.25" right="0" top="0.5" bottom="0.25" header="0.3" footer="0.3"/>
  <pageSetup paperSize="9" orientation="portrait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B205"/>
  <sheetViews>
    <sheetView showGridLines="0" workbookViewId="0">
      <selection activeCell="E4" sqref="E4"/>
    </sheetView>
  </sheetViews>
  <sheetFormatPr defaultColWidth="8.7109375" defaultRowHeight="15.75"/>
  <cols>
    <col min="1" max="2" width="8.7109375" style="30"/>
    <col min="3" max="3" width="8.7109375" style="2"/>
    <col min="4" max="4" width="11.28515625" style="2" bestFit="1" customWidth="1"/>
    <col min="5" max="7" width="8.7109375" style="30"/>
    <col min="8" max="8" width="8.140625" style="30" bestFit="1" customWidth="1"/>
    <col min="9" max="9" width="10.140625" style="30" bestFit="1" customWidth="1"/>
    <col min="10" max="10" width="5.7109375" style="30" customWidth="1"/>
    <col min="11" max="11" width="8.7109375" style="30"/>
    <col min="12" max="12" width="8.140625" style="30" bestFit="1" customWidth="1"/>
    <col min="13" max="13" width="10.140625" style="30" bestFit="1" customWidth="1"/>
    <col min="14" max="14" width="5.7109375" style="30" customWidth="1"/>
    <col min="15" max="15" width="8.7109375" style="30"/>
    <col min="16" max="16" width="8.140625" style="30" bestFit="1" customWidth="1"/>
    <col min="17" max="17" width="10.140625" style="30" bestFit="1" customWidth="1"/>
    <col min="18" max="18" width="8.7109375" style="30"/>
    <col min="19" max="19" width="8.140625" style="30" bestFit="1" customWidth="1"/>
    <col min="20" max="20" width="10.140625" style="30" bestFit="1" customWidth="1"/>
    <col min="21" max="21" width="5.7109375" style="30" customWidth="1"/>
    <col min="22" max="22" width="8.7109375" style="30"/>
    <col min="23" max="23" width="8.140625" style="30" bestFit="1" customWidth="1"/>
    <col min="24" max="24" width="10.140625" style="30" bestFit="1" customWidth="1"/>
    <col min="25" max="25" width="5.7109375" style="30" customWidth="1"/>
    <col min="26" max="26" width="8.7109375" style="30"/>
    <col min="27" max="27" width="8.140625" style="30" bestFit="1" customWidth="1"/>
    <col min="28" max="28" width="10.140625" style="30" bestFit="1" customWidth="1"/>
    <col min="29" max="16384" width="8.7109375" style="30"/>
  </cols>
  <sheetData>
    <row r="1" spans="1:28" ht="16.5" thickBot="1">
      <c r="A1" s="32" t="e">
        <f>#REF!</f>
        <v>#REF!</v>
      </c>
      <c r="B1" s="445" t="s">
        <v>143</v>
      </c>
      <c r="C1" s="445"/>
      <c r="D1" s="445"/>
    </row>
    <row r="2" spans="1:28">
      <c r="B2" s="33" t="s">
        <v>144</v>
      </c>
      <c r="C2" s="34" t="s">
        <v>145</v>
      </c>
      <c r="D2" s="34" t="s">
        <v>145</v>
      </c>
    </row>
    <row r="3" spans="1:28">
      <c r="B3" s="35" t="s">
        <v>14</v>
      </c>
      <c r="C3" s="36"/>
      <c r="D3" s="36"/>
      <c r="G3" s="407" t="s">
        <v>146</v>
      </c>
      <c r="H3" s="407"/>
      <c r="I3" s="407"/>
      <c r="J3" s="407"/>
      <c r="K3" s="407"/>
      <c r="L3" s="407"/>
      <c r="M3" s="407"/>
      <c r="N3" s="407"/>
      <c r="O3" s="407"/>
      <c r="P3" s="407"/>
      <c r="Q3" s="407"/>
      <c r="R3" s="407" t="s">
        <v>146</v>
      </c>
      <c r="S3" s="407"/>
      <c r="T3" s="407"/>
      <c r="U3" s="407"/>
      <c r="V3" s="407"/>
      <c r="W3" s="407"/>
      <c r="X3" s="407"/>
      <c r="Y3" s="407"/>
      <c r="Z3" s="407"/>
      <c r="AA3" s="407"/>
      <c r="AB3" s="407"/>
    </row>
    <row r="4" spans="1:28">
      <c r="B4" s="37" t="s">
        <v>31</v>
      </c>
      <c r="C4" s="38" t="s">
        <v>147</v>
      </c>
      <c r="D4" s="38" t="s">
        <v>148</v>
      </c>
      <c r="G4" s="407" t="s">
        <v>149</v>
      </c>
      <c r="H4" s="407"/>
      <c r="I4" s="407"/>
      <c r="J4" s="407"/>
      <c r="K4" s="407"/>
      <c r="L4" s="407"/>
      <c r="M4" s="407"/>
      <c r="N4" s="407"/>
      <c r="O4" s="407"/>
      <c r="P4" s="407"/>
      <c r="Q4" s="407"/>
      <c r="R4" s="407" t="s">
        <v>149</v>
      </c>
      <c r="S4" s="407"/>
      <c r="T4" s="407"/>
      <c r="U4" s="407"/>
      <c r="V4" s="407"/>
      <c r="W4" s="407"/>
      <c r="X4" s="407"/>
      <c r="Y4" s="407"/>
      <c r="Z4" s="407"/>
      <c r="AA4" s="407"/>
      <c r="AB4" s="407"/>
    </row>
    <row r="5" spans="1:28">
      <c r="B5" s="31">
        <v>1</v>
      </c>
      <c r="C5" s="90" t="e">
        <f>IF($A$1=29.5,VLOOKUP(B5,'6ล้อ'!$B$4:$S$204,2),IF($A$1=30.5,VLOOKUP(B5,'6ล้อ'!$B$4:$S$204,5),IF($A$1=31.5,VLOOKUP(B5,'6ล้อ'!$B$4:$S$204,8),IF($A$1=32.5,VLOOKUP(B5,'6ล้อ'!$B$4:$S$204,11),IF($A$1=33.5,VLOOKUP(B5,'6ล้อ'!$B$4:$S$204,14),IF($A$1=34.5,VLOOKUP(B5,'6ล้อ'!$B$4:$S$204,17),"chack"))))))</f>
        <v>#REF!</v>
      </c>
      <c r="D5" s="90" t="e">
        <f>IF($A$1=29.5,VLOOKUP(B5,'6ล้อ'!$B$4:$S$204,3),IF($A$1=30.5,VLOOKUP(B5,'6ล้อ'!$B$4:$S$204,6),IF($A$1=31.5,VLOOKUP(B5,'6ล้อ'!$B$4:$S$204,9),IF($A$1=32.5,VLOOKUP(B5,'6ล้อ'!$B$4:$S$204,12),IF($A$1=33.5,VLOOKUP(B5,'6ล้อ'!$B$4:$S$204,15),IF($A$1=34.5,VLOOKUP(B5,'6ล้อ'!$B$4:$S$204,18),"chack"))))))</f>
        <v>#REF!</v>
      </c>
      <c r="G5" s="419" t="e">
        <f>"ราคาน้ำมันเชื้อเพลิงโซล่า ที่ อำเภอเมือง "&amp;TEXT(($A$1-0.5),"#,##0.00")&amp;" - "&amp;($A$1+0.49)&amp;" บาท / ลิตร"</f>
        <v>#REF!</v>
      </c>
      <c r="H5" s="419"/>
      <c r="I5" s="419"/>
      <c r="J5" s="419"/>
      <c r="K5" s="419"/>
      <c r="L5" s="419"/>
      <c r="M5" s="419"/>
      <c r="N5" s="419"/>
      <c r="O5" s="419"/>
      <c r="P5" s="419"/>
      <c r="Q5" s="419"/>
      <c r="R5" s="419" t="e">
        <f>"ราคาน้ำมันเชื้อเพลิงโซล่า ที่ อำเภอเมือง "&amp;TEXT(($A$1-0.5),"#,##0.00")&amp;" - "&amp;($A$1+0.49)&amp;" บาท / ลิตร"</f>
        <v>#REF!</v>
      </c>
      <c r="S5" s="419"/>
      <c r="T5" s="419"/>
      <c r="U5" s="419"/>
      <c r="V5" s="419"/>
      <c r="W5" s="419"/>
      <c r="X5" s="419"/>
      <c r="Y5" s="419"/>
      <c r="Z5" s="419"/>
      <c r="AA5" s="419"/>
      <c r="AB5" s="419"/>
    </row>
    <row r="6" spans="1:28">
      <c r="B6" s="31">
        <f>B5+1</f>
        <v>2</v>
      </c>
      <c r="C6" s="90" t="e">
        <f>IF($A$1=29.5,VLOOKUP(B6,'6ล้อ'!$B$4:$S$204,2),IF($A$1=30.5,VLOOKUP(B6,'6ล้อ'!$B$4:$S$204,5),IF($A$1=31.5,VLOOKUP(B6,'6ล้อ'!$B$4:$S$204,8),IF($A$1=32.5,VLOOKUP(B6,'6ล้อ'!$B$4:$S$204,11),IF($A$1=33.5,VLOOKUP(B6,'6ล้อ'!$B$4:$S$204,14),IF($A$1=34.5,VLOOKUP(B6,'6ล้อ'!$B$4:$S$204,17),"chack"))))))</f>
        <v>#REF!</v>
      </c>
      <c r="D6" s="90" t="e">
        <f>IF($A$1=29.5,VLOOKUP(B6,'6ล้อ'!$B$4:$S$204,3),IF($A$1=30.5,VLOOKUP(B6,'6ล้อ'!$B$4:$S$204,6),IF($A$1=31.5,VLOOKUP(B6,'6ล้อ'!$B$4:$S$204,9),IF($A$1=32.5,VLOOKUP(B6,'6ล้อ'!$B$4:$S$204,12),IF($A$1=33.5,VLOOKUP(B6,'6ล้อ'!$B$4:$S$204,15),IF($A$1=34.5,VLOOKUP(B6,'6ล้อ'!$B$4:$S$204,18),"chack"))))))</f>
        <v>#REF!</v>
      </c>
      <c r="G6" s="33" t="s">
        <v>144</v>
      </c>
      <c r="H6" s="39" t="s">
        <v>145</v>
      </c>
      <c r="I6" s="39" t="s">
        <v>145</v>
      </c>
      <c r="K6" s="33" t="s">
        <v>144</v>
      </c>
      <c r="L6" s="39" t="s">
        <v>145</v>
      </c>
      <c r="M6" s="39" t="s">
        <v>145</v>
      </c>
      <c r="O6" s="33" t="s">
        <v>144</v>
      </c>
      <c r="P6" s="39" t="s">
        <v>145</v>
      </c>
      <c r="Q6" s="39" t="s">
        <v>145</v>
      </c>
      <c r="R6" s="33" t="s">
        <v>144</v>
      </c>
      <c r="S6" s="39" t="s">
        <v>145</v>
      </c>
      <c r="T6" s="39" t="s">
        <v>145</v>
      </c>
      <c r="V6" s="33" t="s">
        <v>144</v>
      </c>
      <c r="W6" s="39" t="s">
        <v>145</v>
      </c>
      <c r="X6" s="39" t="s">
        <v>145</v>
      </c>
      <c r="Z6" s="33" t="s">
        <v>144</v>
      </c>
      <c r="AA6" s="39" t="s">
        <v>145</v>
      </c>
      <c r="AB6" s="39" t="s">
        <v>145</v>
      </c>
    </row>
    <row r="7" spans="1:28">
      <c r="B7" s="31">
        <f t="shared" ref="B7:B70" si="0">B6+1</f>
        <v>3</v>
      </c>
      <c r="C7" s="90" t="e">
        <f>IF($A$1=29.5,VLOOKUP(B7,'6ล้อ'!$B$4:$S$204,2),IF($A$1=30.5,VLOOKUP(B7,'6ล้อ'!$B$4:$S$204,5),IF($A$1=31.5,VLOOKUP(B7,'6ล้อ'!$B$4:$S$204,8),IF($A$1=32.5,VLOOKUP(B7,'6ล้อ'!$B$4:$S$204,11),IF($A$1=33.5,VLOOKUP(B7,'6ล้อ'!$B$4:$S$204,14),IF($A$1=34.5,VLOOKUP(B7,'6ล้อ'!$B$4:$S$204,17),"chack"))))))</f>
        <v>#REF!</v>
      </c>
      <c r="D7" s="90" t="e">
        <f>IF($A$1=29.5,VLOOKUP(B7,'6ล้อ'!$B$4:$S$204,3),IF($A$1=30.5,VLOOKUP(B7,'6ล้อ'!$B$4:$S$204,6),IF($A$1=31.5,VLOOKUP(B7,'6ล้อ'!$B$4:$S$204,9),IF($A$1=32.5,VLOOKUP(B7,'6ล้อ'!$B$4:$S$204,12),IF($A$1=33.5,VLOOKUP(B7,'6ล้อ'!$B$4:$S$204,15),IF($A$1=34.5,VLOOKUP(B7,'6ล้อ'!$B$4:$S$204,18),"chack"))))))</f>
        <v>#REF!</v>
      </c>
      <c r="G7" s="35" t="s">
        <v>14</v>
      </c>
      <c r="H7" s="40"/>
      <c r="I7" s="40"/>
      <c r="K7" s="35" t="s">
        <v>14</v>
      </c>
      <c r="L7" s="40"/>
      <c r="M7" s="40"/>
      <c r="O7" s="35" t="s">
        <v>14</v>
      </c>
      <c r="P7" s="40"/>
      <c r="Q7" s="40"/>
      <c r="R7" s="35" t="s">
        <v>14</v>
      </c>
      <c r="S7" s="40"/>
      <c r="T7" s="40"/>
      <c r="V7" s="35" t="s">
        <v>14</v>
      </c>
      <c r="W7" s="40"/>
      <c r="X7" s="40"/>
      <c r="Z7" s="35" t="s">
        <v>14</v>
      </c>
      <c r="AA7" s="40"/>
      <c r="AB7" s="40"/>
    </row>
    <row r="8" spans="1:28">
      <c r="B8" s="31">
        <f t="shared" si="0"/>
        <v>4</v>
      </c>
      <c r="C8" s="90" t="e">
        <f>IF($A$1=29.5,VLOOKUP(B8,'6ล้อ'!$B$4:$S$204,2),IF($A$1=30.5,VLOOKUP(B8,'6ล้อ'!$B$4:$S$204,5),IF($A$1=31.5,VLOOKUP(B8,'6ล้อ'!$B$4:$S$204,8),IF($A$1=32.5,VLOOKUP(B8,'6ล้อ'!$B$4:$S$204,11),IF($A$1=33.5,VLOOKUP(B8,'6ล้อ'!$B$4:$S$204,14),IF($A$1=34.5,VLOOKUP(B8,'6ล้อ'!$B$4:$S$204,17),"chack"))))))</f>
        <v>#REF!</v>
      </c>
      <c r="D8" s="90" t="e">
        <f>IF($A$1=29.5,VLOOKUP(B8,'6ล้อ'!$B$4:$S$204,3),IF($A$1=30.5,VLOOKUP(B8,'6ล้อ'!$B$4:$S$204,6),IF($A$1=31.5,VLOOKUP(B8,'6ล้อ'!$B$4:$S$204,9),IF($A$1=32.5,VLOOKUP(B8,'6ล้อ'!$B$4:$S$204,12),IF($A$1=33.5,VLOOKUP(B8,'6ล้อ'!$B$4:$S$204,15),IF($A$1=34.5,VLOOKUP(B8,'6ล้อ'!$B$4:$S$204,18),"chack"))))))</f>
        <v>#REF!</v>
      </c>
      <c r="G8" s="37" t="s">
        <v>31</v>
      </c>
      <c r="H8" s="41" t="s">
        <v>147</v>
      </c>
      <c r="I8" s="41" t="s">
        <v>148</v>
      </c>
      <c r="K8" s="37" t="s">
        <v>31</v>
      </c>
      <c r="L8" s="41" t="s">
        <v>147</v>
      </c>
      <c r="M8" s="41" t="s">
        <v>148</v>
      </c>
      <c r="O8" s="37" t="s">
        <v>31</v>
      </c>
      <c r="P8" s="41" t="s">
        <v>147</v>
      </c>
      <c r="Q8" s="41" t="s">
        <v>148</v>
      </c>
      <c r="R8" s="37" t="s">
        <v>31</v>
      </c>
      <c r="S8" s="41" t="s">
        <v>147</v>
      </c>
      <c r="T8" s="41" t="s">
        <v>148</v>
      </c>
      <c r="V8" s="37" t="s">
        <v>31</v>
      </c>
      <c r="W8" s="41" t="s">
        <v>147</v>
      </c>
      <c r="X8" s="41" t="s">
        <v>148</v>
      </c>
      <c r="Z8" s="37" t="s">
        <v>31</v>
      </c>
      <c r="AA8" s="41" t="s">
        <v>147</v>
      </c>
      <c r="AB8" s="41" t="s">
        <v>148</v>
      </c>
    </row>
    <row r="9" spans="1:28">
      <c r="B9" s="31">
        <f t="shared" si="0"/>
        <v>5</v>
      </c>
      <c r="C9" s="90" t="e">
        <f>IF($A$1=29.5,VLOOKUP(B9,'6ล้อ'!$B$4:$S$204,2),IF($A$1=30.5,VLOOKUP(B9,'6ล้อ'!$B$4:$S$204,5),IF($A$1=31.5,VLOOKUP(B9,'6ล้อ'!$B$4:$S$204,8),IF($A$1=32.5,VLOOKUP(B9,'6ล้อ'!$B$4:$S$204,11),IF($A$1=33.5,VLOOKUP(B9,'6ล้อ'!$B$4:$S$204,14),IF($A$1=34.5,VLOOKUP(B9,'6ล้อ'!$B$4:$S$204,17),"chack"))))))</f>
        <v>#REF!</v>
      </c>
      <c r="D9" s="90" t="e">
        <f>IF($A$1=29.5,VLOOKUP(B9,'6ล้อ'!$B$4:$S$204,3),IF($A$1=30.5,VLOOKUP(B9,'6ล้อ'!$B$4:$S$204,6),IF($A$1=31.5,VLOOKUP(B9,'6ล้อ'!$B$4:$S$204,9),IF($A$1=32.5,VLOOKUP(B9,'6ล้อ'!$B$4:$S$204,12),IF($A$1=33.5,VLOOKUP(B9,'6ล้อ'!$B$4:$S$204,15),IF($A$1=34.5,VLOOKUP(B9,'6ล้อ'!$B$4:$S$204,18),"chack"))))))</f>
        <v>#REF!</v>
      </c>
      <c r="G9" s="39">
        <v>1</v>
      </c>
      <c r="H9" s="42" t="e">
        <f>C5</f>
        <v>#REF!</v>
      </c>
      <c r="I9" s="43" t="e">
        <f>D5</f>
        <v>#REF!</v>
      </c>
      <c r="J9" s="44"/>
      <c r="K9" s="33">
        <v>41</v>
      </c>
      <c r="L9" s="43" t="e">
        <f>C45</f>
        <v>#REF!</v>
      </c>
      <c r="M9" s="43" t="e">
        <f>D45</f>
        <v>#REF!</v>
      </c>
      <c r="N9" s="44"/>
      <c r="O9" s="33">
        <v>81</v>
      </c>
      <c r="P9" s="45" t="e">
        <f>C85</f>
        <v>#REF!</v>
      </c>
      <c r="Q9" s="45" t="e">
        <f>D85</f>
        <v>#REF!</v>
      </c>
      <c r="R9" s="46">
        <v>121</v>
      </c>
      <c r="S9" s="43" t="e">
        <f>C125</f>
        <v>#REF!</v>
      </c>
      <c r="T9" s="43" t="e">
        <f>D125</f>
        <v>#REF!</v>
      </c>
      <c r="U9" s="44"/>
      <c r="V9" s="33">
        <v>148</v>
      </c>
      <c r="W9" s="43" t="e">
        <f>C152</f>
        <v>#REF!</v>
      </c>
      <c r="X9" s="43" t="e">
        <f>D152</f>
        <v>#REF!</v>
      </c>
      <c r="Y9" s="44"/>
      <c r="Z9" s="33">
        <v>175</v>
      </c>
      <c r="AA9" s="45" t="e">
        <f>C179</f>
        <v>#REF!</v>
      </c>
      <c r="AB9" s="45" t="e">
        <f>D179</f>
        <v>#REF!</v>
      </c>
    </row>
    <row r="10" spans="1:28">
      <c r="B10" s="31">
        <f t="shared" si="0"/>
        <v>6</v>
      </c>
      <c r="C10" s="90" t="e">
        <f>IF($A$1=29.5,VLOOKUP(B10,'6ล้อ'!$B$4:$S$204,2),IF($A$1=30.5,VLOOKUP(B10,'6ล้อ'!$B$4:$S$204,5),IF($A$1=31.5,VLOOKUP(B10,'6ล้อ'!$B$4:$S$204,8),IF($A$1=32.5,VLOOKUP(B10,'6ล้อ'!$B$4:$S$204,11),IF($A$1=33.5,VLOOKUP(B10,'6ล้อ'!$B$4:$S$204,14),IF($A$1=34.5,VLOOKUP(B10,'6ล้อ'!$B$4:$S$204,17),"chack"))))))</f>
        <v>#REF!</v>
      </c>
      <c r="D10" s="90" t="e">
        <f>IF($A$1=29.5,VLOOKUP(B10,'6ล้อ'!$B$4:$S$204,3),IF($A$1=30.5,VLOOKUP(B10,'6ล้อ'!$B$4:$S$204,6),IF($A$1=31.5,VLOOKUP(B10,'6ล้อ'!$B$4:$S$204,9),IF($A$1=32.5,VLOOKUP(B10,'6ล้อ'!$B$4:$S$204,12),IF($A$1=33.5,VLOOKUP(B10,'6ล้อ'!$B$4:$S$204,15),IF($A$1=34.5,VLOOKUP(B10,'6ล้อ'!$B$4:$S$204,18),"chack"))))))</f>
        <v>#REF!</v>
      </c>
      <c r="G10" s="46">
        <v>2</v>
      </c>
      <c r="H10" s="45" t="e">
        <f>C6</f>
        <v>#REF!</v>
      </c>
      <c r="I10" s="45" t="e">
        <f t="shared" ref="I10:I48" si="1">D6</f>
        <v>#REF!</v>
      </c>
      <c r="J10" s="44"/>
      <c r="K10" s="35">
        <v>42</v>
      </c>
      <c r="L10" s="45" t="e">
        <f t="shared" ref="L10:M25" si="2">C46</f>
        <v>#REF!</v>
      </c>
      <c r="M10" s="45" t="e">
        <f t="shared" si="2"/>
        <v>#REF!</v>
      </c>
      <c r="N10" s="44"/>
      <c r="O10" s="35">
        <v>82</v>
      </c>
      <c r="P10" s="45" t="e">
        <f t="shared" ref="P10:Q25" si="3">C86</f>
        <v>#REF!</v>
      </c>
      <c r="Q10" s="45" t="e">
        <f t="shared" si="3"/>
        <v>#REF!</v>
      </c>
      <c r="R10" s="46">
        <v>122</v>
      </c>
      <c r="S10" s="45" t="e">
        <f t="shared" ref="S10:T25" si="4">C126</f>
        <v>#REF!</v>
      </c>
      <c r="T10" s="45" t="e">
        <f t="shared" si="4"/>
        <v>#REF!</v>
      </c>
      <c r="U10" s="44"/>
      <c r="V10" s="35">
        <v>149</v>
      </c>
      <c r="W10" s="45" t="e">
        <f t="shared" ref="W10:X25" si="5">C153</f>
        <v>#REF!</v>
      </c>
      <c r="X10" s="45" t="e">
        <f t="shared" si="5"/>
        <v>#REF!</v>
      </c>
      <c r="Y10" s="44"/>
      <c r="Z10" s="35">
        <v>176</v>
      </c>
      <c r="AA10" s="45" t="e">
        <f t="shared" ref="AA10:AB25" si="6">C180</f>
        <v>#REF!</v>
      </c>
      <c r="AB10" s="45" t="e">
        <f t="shared" si="6"/>
        <v>#REF!</v>
      </c>
    </row>
    <row r="11" spans="1:28">
      <c r="B11" s="31">
        <f t="shared" si="0"/>
        <v>7</v>
      </c>
      <c r="C11" s="90" t="e">
        <f>IF($A$1=29.5,VLOOKUP(B11,'6ล้อ'!$B$4:$S$204,2),IF($A$1=30.5,VLOOKUP(B11,'6ล้อ'!$B$4:$S$204,5),IF($A$1=31.5,VLOOKUP(B11,'6ล้อ'!$B$4:$S$204,8),IF($A$1=32.5,VLOOKUP(B11,'6ล้อ'!$B$4:$S$204,11),IF($A$1=33.5,VLOOKUP(B11,'6ล้อ'!$B$4:$S$204,14),IF($A$1=34.5,VLOOKUP(B11,'6ล้อ'!$B$4:$S$204,17),"chack"))))))</f>
        <v>#REF!</v>
      </c>
      <c r="D11" s="90" t="e">
        <f>IF($A$1=29.5,VLOOKUP(B11,'6ล้อ'!$B$4:$S$204,3),IF($A$1=30.5,VLOOKUP(B11,'6ล้อ'!$B$4:$S$204,6),IF($A$1=31.5,VLOOKUP(B11,'6ล้อ'!$B$4:$S$204,9),IF($A$1=32.5,VLOOKUP(B11,'6ล้อ'!$B$4:$S$204,12),IF($A$1=33.5,VLOOKUP(B11,'6ล้อ'!$B$4:$S$204,15),IF($A$1=34.5,VLOOKUP(B11,'6ล้อ'!$B$4:$S$204,18),"chack"))))))</f>
        <v>#REF!</v>
      </c>
      <c r="G11" s="46">
        <v>3</v>
      </c>
      <c r="H11" s="45" t="e">
        <f t="shared" ref="H11:H48" si="7">C7</f>
        <v>#REF!</v>
      </c>
      <c r="I11" s="45" t="e">
        <f t="shared" si="1"/>
        <v>#REF!</v>
      </c>
      <c r="J11" s="44"/>
      <c r="K11" s="35">
        <v>43</v>
      </c>
      <c r="L11" s="45" t="e">
        <f t="shared" si="2"/>
        <v>#REF!</v>
      </c>
      <c r="M11" s="45" t="e">
        <f t="shared" si="2"/>
        <v>#REF!</v>
      </c>
      <c r="N11" s="44"/>
      <c r="O11" s="35">
        <v>83</v>
      </c>
      <c r="P11" s="45" t="e">
        <f t="shared" si="3"/>
        <v>#REF!</v>
      </c>
      <c r="Q11" s="45" t="e">
        <f t="shared" si="3"/>
        <v>#REF!</v>
      </c>
      <c r="R11" s="46">
        <v>123</v>
      </c>
      <c r="S11" s="45" t="e">
        <f t="shared" si="4"/>
        <v>#REF!</v>
      </c>
      <c r="T11" s="45" t="e">
        <f t="shared" si="4"/>
        <v>#REF!</v>
      </c>
      <c r="U11" s="44"/>
      <c r="V11" s="35">
        <v>150</v>
      </c>
      <c r="W11" s="45" t="e">
        <f t="shared" si="5"/>
        <v>#REF!</v>
      </c>
      <c r="X11" s="45" t="e">
        <f t="shared" si="5"/>
        <v>#REF!</v>
      </c>
      <c r="Y11" s="44"/>
      <c r="Z11" s="35">
        <v>177</v>
      </c>
      <c r="AA11" s="45" t="e">
        <f t="shared" si="6"/>
        <v>#REF!</v>
      </c>
      <c r="AB11" s="45" t="e">
        <f t="shared" si="6"/>
        <v>#REF!</v>
      </c>
    </row>
    <row r="12" spans="1:28">
      <c r="B12" s="31">
        <f t="shared" si="0"/>
        <v>8</v>
      </c>
      <c r="C12" s="90" t="e">
        <f>IF($A$1=29.5,VLOOKUP(B12,'6ล้อ'!$B$4:$S$204,2),IF($A$1=30.5,VLOOKUP(B12,'6ล้อ'!$B$4:$S$204,5),IF($A$1=31.5,VLOOKUP(B12,'6ล้อ'!$B$4:$S$204,8),IF($A$1=32.5,VLOOKUP(B12,'6ล้อ'!$B$4:$S$204,11),IF($A$1=33.5,VLOOKUP(B12,'6ล้อ'!$B$4:$S$204,14),IF($A$1=34.5,VLOOKUP(B12,'6ล้อ'!$B$4:$S$204,17),"chack"))))))</f>
        <v>#REF!</v>
      </c>
      <c r="D12" s="90" t="e">
        <f>IF($A$1=29.5,VLOOKUP(B12,'6ล้อ'!$B$4:$S$204,3),IF($A$1=30.5,VLOOKUP(B12,'6ล้อ'!$B$4:$S$204,6),IF($A$1=31.5,VLOOKUP(B12,'6ล้อ'!$B$4:$S$204,9),IF($A$1=32.5,VLOOKUP(B12,'6ล้อ'!$B$4:$S$204,12),IF($A$1=33.5,VLOOKUP(B12,'6ล้อ'!$B$4:$S$204,15),IF($A$1=34.5,VLOOKUP(B12,'6ล้อ'!$B$4:$S$204,18),"chack"))))))</f>
        <v>#REF!</v>
      </c>
      <c r="G12" s="46">
        <v>4</v>
      </c>
      <c r="H12" s="45" t="e">
        <f t="shared" si="7"/>
        <v>#REF!</v>
      </c>
      <c r="I12" s="45" t="e">
        <f t="shared" si="1"/>
        <v>#REF!</v>
      </c>
      <c r="J12" s="44"/>
      <c r="K12" s="35">
        <v>44</v>
      </c>
      <c r="L12" s="45" t="e">
        <f t="shared" si="2"/>
        <v>#REF!</v>
      </c>
      <c r="M12" s="45" t="e">
        <f t="shared" si="2"/>
        <v>#REF!</v>
      </c>
      <c r="N12" s="44"/>
      <c r="O12" s="35">
        <v>84</v>
      </c>
      <c r="P12" s="45" t="e">
        <f t="shared" si="3"/>
        <v>#REF!</v>
      </c>
      <c r="Q12" s="45" t="e">
        <f t="shared" si="3"/>
        <v>#REF!</v>
      </c>
      <c r="R12" s="46">
        <v>124</v>
      </c>
      <c r="S12" s="45" t="e">
        <f t="shared" si="4"/>
        <v>#REF!</v>
      </c>
      <c r="T12" s="45" t="e">
        <f t="shared" si="4"/>
        <v>#REF!</v>
      </c>
      <c r="U12" s="44"/>
      <c r="V12" s="35">
        <v>151</v>
      </c>
      <c r="W12" s="45" t="e">
        <f t="shared" si="5"/>
        <v>#REF!</v>
      </c>
      <c r="X12" s="45" t="e">
        <f t="shared" si="5"/>
        <v>#REF!</v>
      </c>
      <c r="Y12" s="44"/>
      <c r="Z12" s="35">
        <v>178</v>
      </c>
      <c r="AA12" s="45" t="e">
        <f t="shared" si="6"/>
        <v>#REF!</v>
      </c>
      <c r="AB12" s="45" t="e">
        <f t="shared" si="6"/>
        <v>#REF!</v>
      </c>
    </row>
    <row r="13" spans="1:28">
      <c r="B13" s="31">
        <f t="shared" si="0"/>
        <v>9</v>
      </c>
      <c r="C13" s="90" t="e">
        <f>IF($A$1=29.5,VLOOKUP(B13,'6ล้อ'!$B$4:$S$204,2),IF($A$1=30.5,VLOOKUP(B13,'6ล้อ'!$B$4:$S$204,5),IF($A$1=31.5,VLOOKUP(B13,'6ล้อ'!$B$4:$S$204,8),IF($A$1=32.5,VLOOKUP(B13,'6ล้อ'!$B$4:$S$204,11),IF($A$1=33.5,VLOOKUP(B13,'6ล้อ'!$B$4:$S$204,14),IF($A$1=34.5,VLOOKUP(B13,'6ล้อ'!$B$4:$S$204,17),"chack"))))))</f>
        <v>#REF!</v>
      </c>
      <c r="D13" s="90" t="e">
        <f>IF($A$1=29.5,VLOOKUP(B13,'6ล้อ'!$B$4:$S$204,3),IF($A$1=30.5,VLOOKUP(B13,'6ล้อ'!$B$4:$S$204,6),IF($A$1=31.5,VLOOKUP(B13,'6ล้อ'!$B$4:$S$204,9),IF($A$1=32.5,VLOOKUP(B13,'6ล้อ'!$B$4:$S$204,12),IF($A$1=33.5,VLOOKUP(B13,'6ล้อ'!$B$4:$S$204,15),IF($A$1=34.5,VLOOKUP(B13,'6ล้อ'!$B$4:$S$204,18),"chack"))))))</f>
        <v>#REF!</v>
      </c>
      <c r="G13" s="46">
        <v>5</v>
      </c>
      <c r="H13" s="45" t="e">
        <f t="shared" si="7"/>
        <v>#REF!</v>
      </c>
      <c r="I13" s="45" t="e">
        <f t="shared" si="1"/>
        <v>#REF!</v>
      </c>
      <c r="J13" s="44"/>
      <c r="K13" s="35">
        <v>45</v>
      </c>
      <c r="L13" s="45" t="e">
        <f t="shared" si="2"/>
        <v>#REF!</v>
      </c>
      <c r="M13" s="45" t="e">
        <f t="shared" si="2"/>
        <v>#REF!</v>
      </c>
      <c r="N13" s="44"/>
      <c r="O13" s="35">
        <v>85</v>
      </c>
      <c r="P13" s="45" t="e">
        <f t="shared" si="3"/>
        <v>#REF!</v>
      </c>
      <c r="Q13" s="45" t="e">
        <f t="shared" si="3"/>
        <v>#REF!</v>
      </c>
      <c r="R13" s="46">
        <v>125</v>
      </c>
      <c r="S13" s="45" t="e">
        <f t="shared" si="4"/>
        <v>#REF!</v>
      </c>
      <c r="T13" s="45" t="e">
        <f t="shared" si="4"/>
        <v>#REF!</v>
      </c>
      <c r="U13" s="44"/>
      <c r="V13" s="35">
        <v>152</v>
      </c>
      <c r="W13" s="45" t="e">
        <f t="shared" si="5"/>
        <v>#REF!</v>
      </c>
      <c r="X13" s="45" t="e">
        <f t="shared" si="5"/>
        <v>#REF!</v>
      </c>
      <c r="Y13" s="44"/>
      <c r="Z13" s="35">
        <v>179</v>
      </c>
      <c r="AA13" s="45" t="e">
        <f t="shared" si="6"/>
        <v>#REF!</v>
      </c>
      <c r="AB13" s="45" t="e">
        <f t="shared" si="6"/>
        <v>#REF!</v>
      </c>
    </row>
    <row r="14" spans="1:28">
      <c r="B14" s="31">
        <f t="shared" si="0"/>
        <v>10</v>
      </c>
      <c r="C14" s="90" t="e">
        <f>IF($A$1=29.5,VLOOKUP(B14,'6ล้อ'!$B$4:$S$204,2),IF($A$1=30.5,VLOOKUP(B14,'6ล้อ'!$B$4:$S$204,5),IF($A$1=31.5,VLOOKUP(B14,'6ล้อ'!$B$4:$S$204,8),IF($A$1=32.5,VLOOKUP(B14,'6ล้อ'!$B$4:$S$204,11),IF($A$1=33.5,VLOOKUP(B14,'6ล้อ'!$B$4:$S$204,14),IF($A$1=34.5,VLOOKUP(B14,'6ล้อ'!$B$4:$S$204,17),"chack"))))))</f>
        <v>#REF!</v>
      </c>
      <c r="D14" s="90" t="e">
        <f>IF($A$1=29.5,VLOOKUP(B14,'6ล้อ'!$B$4:$S$204,3),IF($A$1=30.5,VLOOKUP(B14,'6ล้อ'!$B$4:$S$204,6),IF($A$1=31.5,VLOOKUP(B14,'6ล้อ'!$B$4:$S$204,9),IF($A$1=32.5,VLOOKUP(B14,'6ล้อ'!$B$4:$S$204,12),IF($A$1=33.5,VLOOKUP(B14,'6ล้อ'!$B$4:$S$204,15),IF($A$1=34.5,VLOOKUP(B14,'6ล้อ'!$B$4:$S$204,18),"chack"))))))</f>
        <v>#REF!</v>
      </c>
      <c r="G14" s="46">
        <v>6</v>
      </c>
      <c r="H14" s="45" t="e">
        <f t="shared" si="7"/>
        <v>#REF!</v>
      </c>
      <c r="I14" s="45" t="e">
        <f t="shared" si="1"/>
        <v>#REF!</v>
      </c>
      <c r="J14" s="44"/>
      <c r="K14" s="35">
        <v>46</v>
      </c>
      <c r="L14" s="45" t="e">
        <f t="shared" si="2"/>
        <v>#REF!</v>
      </c>
      <c r="M14" s="45" t="e">
        <f t="shared" si="2"/>
        <v>#REF!</v>
      </c>
      <c r="N14" s="44"/>
      <c r="O14" s="35">
        <v>86</v>
      </c>
      <c r="P14" s="45" t="e">
        <f t="shared" si="3"/>
        <v>#REF!</v>
      </c>
      <c r="Q14" s="45" t="e">
        <f t="shared" si="3"/>
        <v>#REF!</v>
      </c>
      <c r="R14" s="46">
        <v>126</v>
      </c>
      <c r="S14" s="45" t="e">
        <f t="shared" si="4"/>
        <v>#REF!</v>
      </c>
      <c r="T14" s="45" t="e">
        <f t="shared" si="4"/>
        <v>#REF!</v>
      </c>
      <c r="U14" s="44"/>
      <c r="V14" s="35">
        <v>153</v>
      </c>
      <c r="W14" s="45" t="e">
        <f t="shared" si="5"/>
        <v>#REF!</v>
      </c>
      <c r="X14" s="45" t="e">
        <f t="shared" si="5"/>
        <v>#REF!</v>
      </c>
      <c r="Y14" s="44"/>
      <c r="Z14" s="35">
        <v>180</v>
      </c>
      <c r="AA14" s="45" t="e">
        <f t="shared" si="6"/>
        <v>#REF!</v>
      </c>
      <c r="AB14" s="45" t="e">
        <f t="shared" si="6"/>
        <v>#REF!</v>
      </c>
    </row>
    <row r="15" spans="1:28">
      <c r="B15" s="31">
        <f t="shared" si="0"/>
        <v>11</v>
      </c>
      <c r="C15" s="90" t="e">
        <f>IF($A$1=29.5,VLOOKUP(B15,'6ล้อ'!$B$4:$S$204,2),IF($A$1=30.5,VLOOKUP(B15,'6ล้อ'!$B$4:$S$204,5),IF($A$1=31.5,VLOOKUP(B15,'6ล้อ'!$B$4:$S$204,8),IF($A$1=32.5,VLOOKUP(B15,'6ล้อ'!$B$4:$S$204,11),IF($A$1=33.5,VLOOKUP(B15,'6ล้อ'!$B$4:$S$204,14),IF($A$1=34.5,VLOOKUP(B15,'6ล้อ'!$B$4:$S$204,17),"chack"))))))</f>
        <v>#REF!</v>
      </c>
      <c r="D15" s="90" t="e">
        <f>IF($A$1=29.5,VLOOKUP(B15,'6ล้อ'!$B$4:$S$204,3),IF($A$1=30.5,VLOOKUP(B15,'6ล้อ'!$B$4:$S$204,6),IF($A$1=31.5,VLOOKUP(B15,'6ล้อ'!$B$4:$S$204,9),IF($A$1=32.5,VLOOKUP(B15,'6ล้อ'!$B$4:$S$204,12),IF($A$1=33.5,VLOOKUP(B15,'6ล้อ'!$B$4:$S$204,15),IF($A$1=34.5,VLOOKUP(B15,'6ล้อ'!$B$4:$S$204,18),"chack"))))))</f>
        <v>#REF!</v>
      </c>
      <c r="G15" s="46">
        <v>7</v>
      </c>
      <c r="H15" s="45" t="e">
        <f t="shared" si="7"/>
        <v>#REF!</v>
      </c>
      <c r="I15" s="45" t="e">
        <f t="shared" si="1"/>
        <v>#REF!</v>
      </c>
      <c r="J15" s="44"/>
      <c r="K15" s="35">
        <v>47</v>
      </c>
      <c r="L15" s="45" t="e">
        <f t="shared" si="2"/>
        <v>#REF!</v>
      </c>
      <c r="M15" s="45" t="e">
        <f t="shared" si="2"/>
        <v>#REF!</v>
      </c>
      <c r="N15" s="44"/>
      <c r="O15" s="35">
        <v>87</v>
      </c>
      <c r="P15" s="45" t="e">
        <f t="shared" si="3"/>
        <v>#REF!</v>
      </c>
      <c r="Q15" s="45" t="e">
        <f t="shared" si="3"/>
        <v>#REF!</v>
      </c>
      <c r="R15" s="46">
        <v>127</v>
      </c>
      <c r="S15" s="45" t="e">
        <f t="shared" si="4"/>
        <v>#REF!</v>
      </c>
      <c r="T15" s="45" t="e">
        <f t="shared" si="4"/>
        <v>#REF!</v>
      </c>
      <c r="U15" s="44"/>
      <c r="V15" s="35">
        <v>154</v>
      </c>
      <c r="W15" s="45" t="e">
        <f t="shared" si="5"/>
        <v>#REF!</v>
      </c>
      <c r="X15" s="45" t="e">
        <f t="shared" si="5"/>
        <v>#REF!</v>
      </c>
      <c r="Y15" s="44"/>
      <c r="Z15" s="35">
        <v>181</v>
      </c>
      <c r="AA15" s="45" t="e">
        <f t="shared" si="6"/>
        <v>#REF!</v>
      </c>
      <c r="AB15" s="45" t="e">
        <f t="shared" si="6"/>
        <v>#REF!</v>
      </c>
    </row>
    <row r="16" spans="1:28">
      <c r="B16" s="31">
        <f t="shared" si="0"/>
        <v>12</v>
      </c>
      <c r="C16" s="90" t="e">
        <f>IF($A$1=29.5,VLOOKUP(B16,'6ล้อ'!$B$4:$S$204,2),IF($A$1=30.5,VLOOKUP(B16,'6ล้อ'!$B$4:$S$204,5),IF($A$1=31.5,VLOOKUP(B16,'6ล้อ'!$B$4:$S$204,8),IF($A$1=32.5,VLOOKUP(B16,'6ล้อ'!$B$4:$S$204,11),IF($A$1=33.5,VLOOKUP(B16,'6ล้อ'!$B$4:$S$204,14),IF($A$1=34.5,VLOOKUP(B16,'6ล้อ'!$B$4:$S$204,17),"chack"))))))</f>
        <v>#REF!</v>
      </c>
      <c r="D16" s="90" t="e">
        <f>IF($A$1=29.5,VLOOKUP(B16,'6ล้อ'!$B$4:$S$204,3),IF($A$1=30.5,VLOOKUP(B16,'6ล้อ'!$B$4:$S$204,6),IF($A$1=31.5,VLOOKUP(B16,'6ล้อ'!$B$4:$S$204,9),IF($A$1=32.5,VLOOKUP(B16,'6ล้อ'!$B$4:$S$204,12),IF($A$1=33.5,VLOOKUP(B16,'6ล้อ'!$B$4:$S$204,15),IF($A$1=34.5,VLOOKUP(B16,'6ล้อ'!$B$4:$S$204,18),"chack"))))))</f>
        <v>#REF!</v>
      </c>
      <c r="G16" s="46">
        <v>8</v>
      </c>
      <c r="H16" s="45" t="e">
        <f t="shared" si="7"/>
        <v>#REF!</v>
      </c>
      <c r="I16" s="45" t="e">
        <f t="shared" si="1"/>
        <v>#REF!</v>
      </c>
      <c r="J16" s="44"/>
      <c r="K16" s="35">
        <v>48</v>
      </c>
      <c r="L16" s="45" t="e">
        <f t="shared" si="2"/>
        <v>#REF!</v>
      </c>
      <c r="M16" s="45" t="e">
        <f t="shared" si="2"/>
        <v>#REF!</v>
      </c>
      <c r="N16" s="44"/>
      <c r="O16" s="35">
        <v>88</v>
      </c>
      <c r="P16" s="45" t="e">
        <f t="shared" si="3"/>
        <v>#REF!</v>
      </c>
      <c r="Q16" s="45" t="e">
        <f t="shared" si="3"/>
        <v>#REF!</v>
      </c>
      <c r="R16" s="46">
        <v>128</v>
      </c>
      <c r="S16" s="45" t="e">
        <f t="shared" si="4"/>
        <v>#REF!</v>
      </c>
      <c r="T16" s="45" t="e">
        <f t="shared" si="4"/>
        <v>#REF!</v>
      </c>
      <c r="U16" s="44"/>
      <c r="V16" s="35">
        <v>155</v>
      </c>
      <c r="W16" s="45" t="e">
        <f t="shared" si="5"/>
        <v>#REF!</v>
      </c>
      <c r="X16" s="45" t="e">
        <f t="shared" si="5"/>
        <v>#REF!</v>
      </c>
      <c r="Y16" s="44"/>
      <c r="Z16" s="35">
        <v>182</v>
      </c>
      <c r="AA16" s="45" t="e">
        <f t="shared" si="6"/>
        <v>#REF!</v>
      </c>
      <c r="AB16" s="45" t="e">
        <f t="shared" si="6"/>
        <v>#REF!</v>
      </c>
    </row>
    <row r="17" spans="2:28">
      <c r="B17" s="31">
        <f t="shared" si="0"/>
        <v>13</v>
      </c>
      <c r="C17" s="90" t="e">
        <f>IF($A$1=29.5,VLOOKUP(B17,'6ล้อ'!$B$4:$S$204,2),IF($A$1=30.5,VLOOKUP(B17,'6ล้อ'!$B$4:$S$204,5),IF($A$1=31.5,VLOOKUP(B17,'6ล้อ'!$B$4:$S$204,8),IF($A$1=32.5,VLOOKUP(B17,'6ล้อ'!$B$4:$S$204,11),IF($A$1=33.5,VLOOKUP(B17,'6ล้อ'!$B$4:$S$204,14),IF($A$1=34.5,VLOOKUP(B17,'6ล้อ'!$B$4:$S$204,17),"chack"))))))</f>
        <v>#REF!</v>
      </c>
      <c r="D17" s="90" t="e">
        <f>IF($A$1=29.5,VLOOKUP(B17,'6ล้อ'!$B$4:$S$204,3),IF($A$1=30.5,VLOOKUP(B17,'6ล้อ'!$B$4:$S$204,6),IF($A$1=31.5,VLOOKUP(B17,'6ล้อ'!$B$4:$S$204,9),IF($A$1=32.5,VLOOKUP(B17,'6ล้อ'!$B$4:$S$204,12),IF($A$1=33.5,VLOOKUP(B17,'6ล้อ'!$B$4:$S$204,15),IF($A$1=34.5,VLOOKUP(B17,'6ล้อ'!$B$4:$S$204,18),"chack"))))))</f>
        <v>#REF!</v>
      </c>
      <c r="G17" s="46">
        <v>9</v>
      </c>
      <c r="H17" s="45" t="e">
        <f t="shared" si="7"/>
        <v>#REF!</v>
      </c>
      <c r="I17" s="45" t="e">
        <f t="shared" si="1"/>
        <v>#REF!</v>
      </c>
      <c r="J17" s="44"/>
      <c r="K17" s="35">
        <v>49</v>
      </c>
      <c r="L17" s="45" t="e">
        <f t="shared" si="2"/>
        <v>#REF!</v>
      </c>
      <c r="M17" s="45" t="e">
        <f t="shared" si="2"/>
        <v>#REF!</v>
      </c>
      <c r="N17" s="44"/>
      <c r="O17" s="35">
        <v>89</v>
      </c>
      <c r="P17" s="45" t="e">
        <f t="shared" si="3"/>
        <v>#REF!</v>
      </c>
      <c r="Q17" s="45" t="e">
        <f t="shared" si="3"/>
        <v>#REF!</v>
      </c>
      <c r="R17" s="46">
        <v>129</v>
      </c>
      <c r="S17" s="45" t="e">
        <f t="shared" si="4"/>
        <v>#REF!</v>
      </c>
      <c r="T17" s="45" t="e">
        <f t="shared" si="4"/>
        <v>#REF!</v>
      </c>
      <c r="U17" s="44"/>
      <c r="V17" s="35">
        <v>156</v>
      </c>
      <c r="W17" s="45" t="e">
        <f t="shared" si="5"/>
        <v>#REF!</v>
      </c>
      <c r="X17" s="45" t="e">
        <f t="shared" si="5"/>
        <v>#REF!</v>
      </c>
      <c r="Y17" s="44"/>
      <c r="Z17" s="35">
        <v>183</v>
      </c>
      <c r="AA17" s="45" t="e">
        <f t="shared" si="6"/>
        <v>#REF!</v>
      </c>
      <c r="AB17" s="45" t="e">
        <f t="shared" si="6"/>
        <v>#REF!</v>
      </c>
    </row>
    <row r="18" spans="2:28">
      <c r="B18" s="31">
        <f t="shared" si="0"/>
        <v>14</v>
      </c>
      <c r="C18" s="90" t="e">
        <f>IF($A$1=29.5,VLOOKUP(B18,'6ล้อ'!$B$4:$S$204,2),IF($A$1=30.5,VLOOKUP(B18,'6ล้อ'!$B$4:$S$204,5),IF($A$1=31.5,VLOOKUP(B18,'6ล้อ'!$B$4:$S$204,8),IF($A$1=32.5,VLOOKUP(B18,'6ล้อ'!$B$4:$S$204,11),IF($A$1=33.5,VLOOKUP(B18,'6ล้อ'!$B$4:$S$204,14),IF($A$1=34.5,VLOOKUP(B18,'6ล้อ'!$B$4:$S$204,17),"chack"))))))</f>
        <v>#REF!</v>
      </c>
      <c r="D18" s="90" t="e">
        <f>IF($A$1=29.5,VLOOKUP(B18,'6ล้อ'!$B$4:$S$204,3),IF($A$1=30.5,VLOOKUP(B18,'6ล้อ'!$B$4:$S$204,6),IF($A$1=31.5,VLOOKUP(B18,'6ล้อ'!$B$4:$S$204,9),IF($A$1=32.5,VLOOKUP(B18,'6ล้อ'!$B$4:$S$204,12),IF($A$1=33.5,VLOOKUP(B18,'6ล้อ'!$B$4:$S$204,15),IF($A$1=34.5,VLOOKUP(B18,'6ล้อ'!$B$4:$S$204,18),"chack"))))))</f>
        <v>#REF!</v>
      </c>
      <c r="G18" s="46">
        <v>10</v>
      </c>
      <c r="H18" s="45" t="e">
        <f t="shared" si="7"/>
        <v>#REF!</v>
      </c>
      <c r="I18" s="45" t="e">
        <f t="shared" si="1"/>
        <v>#REF!</v>
      </c>
      <c r="J18" s="44"/>
      <c r="K18" s="35">
        <v>50</v>
      </c>
      <c r="L18" s="45" t="e">
        <f t="shared" si="2"/>
        <v>#REF!</v>
      </c>
      <c r="M18" s="45" t="e">
        <f t="shared" si="2"/>
        <v>#REF!</v>
      </c>
      <c r="N18" s="44"/>
      <c r="O18" s="35">
        <v>90</v>
      </c>
      <c r="P18" s="45" t="e">
        <f t="shared" si="3"/>
        <v>#REF!</v>
      </c>
      <c r="Q18" s="45" t="e">
        <f t="shared" si="3"/>
        <v>#REF!</v>
      </c>
      <c r="R18" s="46">
        <v>130</v>
      </c>
      <c r="S18" s="45" t="e">
        <f t="shared" si="4"/>
        <v>#REF!</v>
      </c>
      <c r="T18" s="45" t="e">
        <f t="shared" si="4"/>
        <v>#REF!</v>
      </c>
      <c r="U18" s="44"/>
      <c r="V18" s="35">
        <v>157</v>
      </c>
      <c r="W18" s="45" t="e">
        <f t="shared" si="5"/>
        <v>#REF!</v>
      </c>
      <c r="X18" s="45" t="e">
        <f t="shared" si="5"/>
        <v>#REF!</v>
      </c>
      <c r="Y18" s="44"/>
      <c r="Z18" s="35">
        <v>184</v>
      </c>
      <c r="AA18" s="45" t="e">
        <f t="shared" si="6"/>
        <v>#REF!</v>
      </c>
      <c r="AB18" s="45" t="e">
        <f t="shared" si="6"/>
        <v>#REF!</v>
      </c>
    </row>
    <row r="19" spans="2:28">
      <c r="B19" s="31">
        <f t="shared" si="0"/>
        <v>15</v>
      </c>
      <c r="C19" s="90" t="e">
        <f>IF($A$1=29.5,VLOOKUP(B19,'6ล้อ'!$B$4:$S$204,2),IF($A$1=30.5,VLOOKUP(B19,'6ล้อ'!$B$4:$S$204,5),IF($A$1=31.5,VLOOKUP(B19,'6ล้อ'!$B$4:$S$204,8),IF($A$1=32.5,VLOOKUP(B19,'6ล้อ'!$B$4:$S$204,11),IF($A$1=33.5,VLOOKUP(B19,'6ล้อ'!$B$4:$S$204,14),IF($A$1=34.5,VLOOKUP(B19,'6ล้อ'!$B$4:$S$204,17),"chack"))))))</f>
        <v>#REF!</v>
      </c>
      <c r="D19" s="90" t="e">
        <f>IF($A$1=29.5,VLOOKUP(B19,'6ล้อ'!$B$4:$S$204,3),IF($A$1=30.5,VLOOKUP(B19,'6ล้อ'!$B$4:$S$204,6),IF($A$1=31.5,VLOOKUP(B19,'6ล้อ'!$B$4:$S$204,9),IF($A$1=32.5,VLOOKUP(B19,'6ล้อ'!$B$4:$S$204,12),IF($A$1=33.5,VLOOKUP(B19,'6ล้อ'!$B$4:$S$204,15),IF($A$1=34.5,VLOOKUP(B19,'6ล้อ'!$B$4:$S$204,18),"chack"))))))</f>
        <v>#REF!</v>
      </c>
      <c r="G19" s="46">
        <v>11</v>
      </c>
      <c r="H19" s="45" t="e">
        <f t="shared" si="7"/>
        <v>#REF!</v>
      </c>
      <c r="I19" s="45" t="e">
        <f t="shared" si="1"/>
        <v>#REF!</v>
      </c>
      <c r="J19" s="44"/>
      <c r="K19" s="35">
        <v>51</v>
      </c>
      <c r="L19" s="45" t="e">
        <f t="shared" si="2"/>
        <v>#REF!</v>
      </c>
      <c r="M19" s="45" t="e">
        <f t="shared" si="2"/>
        <v>#REF!</v>
      </c>
      <c r="N19" s="44"/>
      <c r="O19" s="35">
        <v>91</v>
      </c>
      <c r="P19" s="45" t="e">
        <f t="shared" si="3"/>
        <v>#REF!</v>
      </c>
      <c r="Q19" s="45" t="e">
        <f t="shared" si="3"/>
        <v>#REF!</v>
      </c>
      <c r="R19" s="46">
        <v>131</v>
      </c>
      <c r="S19" s="45" t="e">
        <f t="shared" si="4"/>
        <v>#REF!</v>
      </c>
      <c r="T19" s="45" t="e">
        <f t="shared" si="4"/>
        <v>#REF!</v>
      </c>
      <c r="U19" s="44"/>
      <c r="V19" s="35">
        <v>158</v>
      </c>
      <c r="W19" s="45" t="e">
        <f t="shared" si="5"/>
        <v>#REF!</v>
      </c>
      <c r="X19" s="45" t="e">
        <f t="shared" si="5"/>
        <v>#REF!</v>
      </c>
      <c r="Y19" s="44"/>
      <c r="Z19" s="35">
        <v>185</v>
      </c>
      <c r="AA19" s="45" t="e">
        <f t="shared" si="6"/>
        <v>#REF!</v>
      </c>
      <c r="AB19" s="45" t="e">
        <f t="shared" si="6"/>
        <v>#REF!</v>
      </c>
    </row>
    <row r="20" spans="2:28">
      <c r="B20" s="31">
        <f t="shared" si="0"/>
        <v>16</v>
      </c>
      <c r="C20" s="90" t="e">
        <f>IF($A$1=29.5,VLOOKUP(B20,'6ล้อ'!$B$4:$S$204,2),IF($A$1=30.5,VLOOKUP(B20,'6ล้อ'!$B$4:$S$204,5),IF($A$1=31.5,VLOOKUP(B20,'6ล้อ'!$B$4:$S$204,8),IF($A$1=32.5,VLOOKUP(B20,'6ล้อ'!$B$4:$S$204,11),IF($A$1=33.5,VLOOKUP(B20,'6ล้อ'!$B$4:$S$204,14),IF($A$1=34.5,VLOOKUP(B20,'6ล้อ'!$B$4:$S$204,17),"chack"))))))</f>
        <v>#REF!</v>
      </c>
      <c r="D20" s="90" t="e">
        <f>IF($A$1=29.5,VLOOKUP(B20,'6ล้อ'!$B$4:$S$204,3),IF($A$1=30.5,VLOOKUP(B20,'6ล้อ'!$B$4:$S$204,6),IF($A$1=31.5,VLOOKUP(B20,'6ล้อ'!$B$4:$S$204,9),IF($A$1=32.5,VLOOKUP(B20,'6ล้อ'!$B$4:$S$204,12),IF($A$1=33.5,VLOOKUP(B20,'6ล้อ'!$B$4:$S$204,15),IF($A$1=34.5,VLOOKUP(B20,'6ล้อ'!$B$4:$S$204,18),"chack"))))))</f>
        <v>#REF!</v>
      </c>
      <c r="G20" s="46">
        <v>12</v>
      </c>
      <c r="H20" s="45" t="e">
        <f t="shared" si="7"/>
        <v>#REF!</v>
      </c>
      <c r="I20" s="45" t="e">
        <f t="shared" si="1"/>
        <v>#REF!</v>
      </c>
      <c r="J20" s="44"/>
      <c r="K20" s="35">
        <v>52</v>
      </c>
      <c r="L20" s="45" t="e">
        <f t="shared" si="2"/>
        <v>#REF!</v>
      </c>
      <c r="M20" s="45" t="e">
        <f t="shared" si="2"/>
        <v>#REF!</v>
      </c>
      <c r="N20" s="44"/>
      <c r="O20" s="35">
        <v>92</v>
      </c>
      <c r="P20" s="45" t="e">
        <f t="shared" si="3"/>
        <v>#REF!</v>
      </c>
      <c r="Q20" s="45" t="e">
        <f t="shared" si="3"/>
        <v>#REF!</v>
      </c>
      <c r="R20" s="46">
        <v>132</v>
      </c>
      <c r="S20" s="45" t="e">
        <f t="shared" si="4"/>
        <v>#REF!</v>
      </c>
      <c r="T20" s="45" t="e">
        <f t="shared" si="4"/>
        <v>#REF!</v>
      </c>
      <c r="U20" s="44"/>
      <c r="V20" s="35">
        <v>159</v>
      </c>
      <c r="W20" s="45" t="e">
        <f t="shared" si="5"/>
        <v>#REF!</v>
      </c>
      <c r="X20" s="45" t="e">
        <f t="shared" si="5"/>
        <v>#REF!</v>
      </c>
      <c r="Y20" s="44"/>
      <c r="Z20" s="35">
        <v>186</v>
      </c>
      <c r="AA20" s="45" t="e">
        <f t="shared" si="6"/>
        <v>#REF!</v>
      </c>
      <c r="AB20" s="45" t="e">
        <f t="shared" si="6"/>
        <v>#REF!</v>
      </c>
    </row>
    <row r="21" spans="2:28">
      <c r="B21" s="31">
        <f t="shared" si="0"/>
        <v>17</v>
      </c>
      <c r="C21" s="90" t="e">
        <f>IF($A$1=29.5,VLOOKUP(B21,'6ล้อ'!$B$4:$S$204,2),IF($A$1=30.5,VLOOKUP(B21,'6ล้อ'!$B$4:$S$204,5),IF($A$1=31.5,VLOOKUP(B21,'6ล้อ'!$B$4:$S$204,8),IF($A$1=32.5,VLOOKUP(B21,'6ล้อ'!$B$4:$S$204,11),IF($A$1=33.5,VLOOKUP(B21,'6ล้อ'!$B$4:$S$204,14),IF($A$1=34.5,VLOOKUP(B21,'6ล้อ'!$B$4:$S$204,17),"chack"))))))</f>
        <v>#REF!</v>
      </c>
      <c r="D21" s="90" t="e">
        <f>IF($A$1=29.5,VLOOKUP(B21,'6ล้อ'!$B$4:$S$204,3),IF($A$1=30.5,VLOOKUP(B21,'6ล้อ'!$B$4:$S$204,6),IF($A$1=31.5,VLOOKUP(B21,'6ล้อ'!$B$4:$S$204,9),IF($A$1=32.5,VLOOKUP(B21,'6ล้อ'!$B$4:$S$204,12),IF($A$1=33.5,VLOOKUP(B21,'6ล้อ'!$B$4:$S$204,15),IF($A$1=34.5,VLOOKUP(B21,'6ล้อ'!$B$4:$S$204,18),"chack"))))))</f>
        <v>#REF!</v>
      </c>
      <c r="G21" s="46">
        <v>13</v>
      </c>
      <c r="H21" s="45" t="e">
        <f t="shared" si="7"/>
        <v>#REF!</v>
      </c>
      <c r="I21" s="45" t="e">
        <f t="shared" si="1"/>
        <v>#REF!</v>
      </c>
      <c r="J21" s="44"/>
      <c r="K21" s="35">
        <v>53</v>
      </c>
      <c r="L21" s="45" t="e">
        <f t="shared" si="2"/>
        <v>#REF!</v>
      </c>
      <c r="M21" s="45" t="e">
        <f t="shared" si="2"/>
        <v>#REF!</v>
      </c>
      <c r="N21" s="44"/>
      <c r="O21" s="35">
        <v>93</v>
      </c>
      <c r="P21" s="45" t="e">
        <f t="shared" si="3"/>
        <v>#REF!</v>
      </c>
      <c r="Q21" s="45" t="e">
        <f t="shared" si="3"/>
        <v>#REF!</v>
      </c>
      <c r="R21" s="46">
        <v>133</v>
      </c>
      <c r="S21" s="45" t="e">
        <f t="shared" si="4"/>
        <v>#REF!</v>
      </c>
      <c r="T21" s="45" t="e">
        <f t="shared" si="4"/>
        <v>#REF!</v>
      </c>
      <c r="U21" s="44"/>
      <c r="V21" s="35">
        <v>160</v>
      </c>
      <c r="W21" s="45" t="e">
        <f t="shared" si="5"/>
        <v>#REF!</v>
      </c>
      <c r="X21" s="45" t="e">
        <f t="shared" si="5"/>
        <v>#REF!</v>
      </c>
      <c r="Y21" s="44"/>
      <c r="Z21" s="35">
        <v>187</v>
      </c>
      <c r="AA21" s="45" t="e">
        <f t="shared" si="6"/>
        <v>#REF!</v>
      </c>
      <c r="AB21" s="45" t="e">
        <f t="shared" si="6"/>
        <v>#REF!</v>
      </c>
    </row>
    <row r="22" spans="2:28">
      <c r="B22" s="31">
        <f t="shared" si="0"/>
        <v>18</v>
      </c>
      <c r="C22" s="90" t="e">
        <f>IF($A$1=29.5,VLOOKUP(B22,'6ล้อ'!$B$4:$S$204,2),IF($A$1=30.5,VLOOKUP(B22,'6ล้อ'!$B$4:$S$204,5),IF($A$1=31.5,VLOOKUP(B22,'6ล้อ'!$B$4:$S$204,8),IF($A$1=32.5,VLOOKUP(B22,'6ล้อ'!$B$4:$S$204,11),IF($A$1=33.5,VLOOKUP(B22,'6ล้อ'!$B$4:$S$204,14),IF($A$1=34.5,VLOOKUP(B22,'6ล้อ'!$B$4:$S$204,17),"chack"))))))</f>
        <v>#REF!</v>
      </c>
      <c r="D22" s="90" t="e">
        <f>IF($A$1=29.5,VLOOKUP(B22,'6ล้อ'!$B$4:$S$204,3),IF($A$1=30.5,VLOOKUP(B22,'6ล้อ'!$B$4:$S$204,6),IF($A$1=31.5,VLOOKUP(B22,'6ล้อ'!$B$4:$S$204,9),IF($A$1=32.5,VLOOKUP(B22,'6ล้อ'!$B$4:$S$204,12),IF($A$1=33.5,VLOOKUP(B22,'6ล้อ'!$B$4:$S$204,15),IF($A$1=34.5,VLOOKUP(B22,'6ล้อ'!$B$4:$S$204,18),"chack"))))))</f>
        <v>#REF!</v>
      </c>
      <c r="G22" s="46">
        <v>14</v>
      </c>
      <c r="H22" s="45" t="e">
        <f t="shared" si="7"/>
        <v>#REF!</v>
      </c>
      <c r="I22" s="45" t="e">
        <f t="shared" si="1"/>
        <v>#REF!</v>
      </c>
      <c r="J22" s="44"/>
      <c r="K22" s="35">
        <v>54</v>
      </c>
      <c r="L22" s="45" t="e">
        <f t="shared" si="2"/>
        <v>#REF!</v>
      </c>
      <c r="M22" s="45" t="e">
        <f t="shared" si="2"/>
        <v>#REF!</v>
      </c>
      <c r="N22" s="44"/>
      <c r="O22" s="35">
        <v>94</v>
      </c>
      <c r="P22" s="45" t="e">
        <f t="shared" si="3"/>
        <v>#REF!</v>
      </c>
      <c r="Q22" s="45" t="e">
        <f t="shared" si="3"/>
        <v>#REF!</v>
      </c>
      <c r="R22" s="46">
        <v>134</v>
      </c>
      <c r="S22" s="45" t="e">
        <f t="shared" si="4"/>
        <v>#REF!</v>
      </c>
      <c r="T22" s="45" t="e">
        <f t="shared" si="4"/>
        <v>#REF!</v>
      </c>
      <c r="U22" s="44"/>
      <c r="V22" s="35">
        <v>161</v>
      </c>
      <c r="W22" s="45" t="e">
        <f t="shared" si="5"/>
        <v>#REF!</v>
      </c>
      <c r="X22" s="45" t="e">
        <f t="shared" si="5"/>
        <v>#REF!</v>
      </c>
      <c r="Y22" s="44"/>
      <c r="Z22" s="35">
        <v>188</v>
      </c>
      <c r="AA22" s="45" t="e">
        <f t="shared" si="6"/>
        <v>#REF!</v>
      </c>
      <c r="AB22" s="45" t="e">
        <f t="shared" si="6"/>
        <v>#REF!</v>
      </c>
    </row>
    <row r="23" spans="2:28">
      <c r="B23" s="31">
        <f t="shared" si="0"/>
        <v>19</v>
      </c>
      <c r="C23" s="90" t="e">
        <f>IF($A$1=29.5,VLOOKUP(B23,'6ล้อ'!$B$4:$S$204,2),IF($A$1=30.5,VLOOKUP(B23,'6ล้อ'!$B$4:$S$204,5),IF($A$1=31.5,VLOOKUP(B23,'6ล้อ'!$B$4:$S$204,8),IF($A$1=32.5,VLOOKUP(B23,'6ล้อ'!$B$4:$S$204,11),IF($A$1=33.5,VLOOKUP(B23,'6ล้อ'!$B$4:$S$204,14),IF($A$1=34.5,VLOOKUP(B23,'6ล้อ'!$B$4:$S$204,17),"chack"))))))</f>
        <v>#REF!</v>
      </c>
      <c r="D23" s="90" t="e">
        <f>IF($A$1=29.5,VLOOKUP(B23,'6ล้อ'!$B$4:$S$204,3),IF($A$1=30.5,VLOOKUP(B23,'6ล้อ'!$B$4:$S$204,6),IF($A$1=31.5,VLOOKUP(B23,'6ล้อ'!$B$4:$S$204,9),IF($A$1=32.5,VLOOKUP(B23,'6ล้อ'!$B$4:$S$204,12),IF($A$1=33.5,VLOOKUP(B23,'6ล้อ'!$B$4:$S$204,15),IF($A$1=34.5,VLOOKUP(B23,'6ล้อ'!$B$4:$S$204,18),"chack"))))))</f>
        <v>#REF!</v>
      </c>
      <c r="G23" s="46">
        <v>15</v>
      </c>
      <c r="H23" s="45" t="e">
        <f t="shared" si="7"/>
        <v>#REF!</v>
      </c>
      <c r="I23" s="45" t="e">
        <f t="shared" si="1"/>
        <v>#REF!</v>
      </c>
      <c r="J23" s="44"/>
      <c r="K23" s="35">
        <v>55</v>
      </c>
      <c r="L23" s="45" t="e">
        <f t="shared" si="2"/>
        <v>#REF!</v>
      </c>
      <c r="M23" s="45" t="e">
        <f t="shared" si="2"/>
        <v>#REF!</v>
      </c>
      <c r="N23" s="44"/>
      <c r="O23" s="35">
        <v>95</v>
      </c>
      <c r="P23" s="45" t="e">
        <f t="shared" si="3"/>
        <v>#REF!</v>
      </c>
      <c r="Q23" s="45" t="e">
        <f t="shared" si="3"/>
        <v>#REF!</v>
      </c>
      <c r="R23" s="46">
        <v>135</v>
      </c>
      <c r="S23" s="45" t="e">
        <f t="shared" si="4"/>
        <v>#REF!</v>
      </c>
      <c r="T23" s="45" t="e">
        <f t="shared" si="4"/>
        <v>#REF!</v>
      </c>
      <c r="U23" s="44"/>
      <c r="V23" s="35">
        <v>162</v>
      </c>
      <c r="W23" s="45" t="e">
        <f t="shared" si="5"/>
        <v>#REF!</v>
      </c>
      <c r="X23" s="45" t="e">
        <f t="shared" si="5"/>
        <v>#REF!</v>
      </c>
      <c r="Y23" s="44"/>
      <c r="Z23" s="35">
        <v>189</v>
      </c>
      <c r="AA23" s="45" t="e">
        <f t="shared" si="6"/>
        <v>#REF!</v>
      </c>
      <c r="AB23" s="45" t="e">
        <f t="shared" si="6"/>
        <v>#REF!</v>
      </c>
    </row>
    <row r="24" spans="2:28">
      <c r="B24" s="31">
        <f t="shared" si="0"/>
        <v>20</v>
      </c>
      <c r="C24" s="90" t="e">
        <f>IF($A$1=29.5,VLOOKUP(B24,'6ล้อ'!$B$4:$S$204,2),IF($A$1=30.5,VLOOKUP(B24,'6ล้อ'!$B$4:$S$204,5),IF($A$1=31.5,VLOOKUP(B24,'6ล้อ'!$B$4:$S$204,8),IF($A$1=32.5,VLOOKUP(B24,'6ล้อ'!$B$4:$S$204,11),IF($A$1=33.5,VLOOKUP(B24,'6ล้อ'!$B$4:$S$204,14),IF($A$1=34.5,VLOOKUP(B24,'6ล้อ'!$B$4:$S$204,17),"chack"))))))</f>
        <v>#REF!</v>
      </c>
      <c r="D24" s="90" t="e">
        <f>IF($A$1=29.5,VLOOKUP(B24,'6ล้อ'!$B$4:$S$204,3),IF($A$1=30.5,VLOOKUP(B24,'6ล้อ'!$B$4:$S$204,6),IF($A$1=31.5,VLOOKUP(B24,'6ล้อ'!$B$4:$S$204,9),IF($A$1=32.5,VLOOKUP(B24,'6ล้อ'!$B$4:$S$204,12),IF($A$1=33.5,VLOOKUP(B24,'6ล้อ'!$B$4:$S$204,15),IF($A$1=34.5,VLOOKUP(B24,'6ล้อ'!$B$4:$S$204,18),"chack"))))))</f>
        <v>#REF!</v>
      </c>
      <c r="G24" s="46">
        <v>16</v>
      </c>
      <c r="H24" s="45" t="e">
        <f t="shared" si="7"/>
        <v>#REF!</v>
      </c>
      <c r="I24" s="45" t="e">
        <f t="shared" si="1"/>
        <v>#REF!</v>
      </c>
      <c r="J24" s="44"/>
      <c r="K24" s="35">
        <v>56</v>
      </c>
      <c r="L24" s="45" t="e">
        <f t="shared" si="2"/>
        <v>#REF!</v>
      </c>
      <c r="M24" s="45" t="e">
        <f t="shared" si="2"/>
        <v>#REF!</v>
      </c>
      <c r="N24" s="44"/>
      <c r="O24" s="35">
        <v>96</v>
      </c>
      <c r="P24" s="45" t="e">
        <f t="shared" si="3"/>
        <v>#REF!</v>
      </c>
      <c r="Q24" s="45" t="e">
        <f t="shared" si="3"/>
        <v>#REF!</v>
      </c>
      <c r="R24" s="46">
        <v>136</v>
      </c>
      <c r="S24" s="45" t="e">
        <f t="shared" si="4"/>
        <v>#REF!</v>
      </c>
      <c r="T24" s="45" t="e">
        <f t="shared" si="4"/>
        <v>#REF!</v>
      </c>
      <c r="U24" s="44"/>
      <c r="V24" s="35">
        <v>163</v>
      </c>
      <c r="W24" s="45" t="e">
        <f t="shared" si="5"/>
        <v>#REF!</v>
      </c>
      <c r="X24" s="45" t="e">
        <f t="shared" si="5"/>
        <v>#REF!</v>
      </c>
      <c r="Y24" s="44"/>
      <c r="Z24" s="35">
        <v>190</v>
      </c>
      <c r="AA24" s="45" t="e">
        <f t="shared" si="6"/>
        <v>#REF!</v>
      </c>
      <c r="AB24" s="45" t="e">
        <f t="shared" si="6"/>
        <v>#REF!</v>
      </c>
    </row>
    <row r="25" spans="2:28">
      <c r="B25" s="31">
        <f t="shared" si="0"/>
        <v>21</v>
      </c>
      <c r="C25" s="90" t="e">
        <f>IF($A$1=29.5,VLOOKUP(B25,'6ล้อ'!$B$4:$S$204,2),IF($A$1=30.5,VLOOKUP(B25,'6ล้อ'!$B$4:$S$204,5),IF($A$1=31.5,VLOOKUP(B25,'6ล้อ'!$B$4:$S$204,8),IF($A$1=32.5,VLOOKUP(B25,'6ล้อ'!$B$4:$S$204,11),IF($A$1=33.5,VLOOKUP(B25,'6ล้อ'!$B$4:$S$204,14),IF($A$1=34.5,VLOOKUP(B25,'6ล้อ'!$B$4:$S$204,17),"chack"))))))</f>
        <v>#REF!</v>
      </c>
      <c r="D25" s="90" t="e">
        <f>IF($A$1=29.5,VLOOKUP(B25,'6ล้อ'!$B$4:$S$204,3),IF($A$1=30.5,VLOOKUP(B25,'6ล้อ'!$B$4:$S$204,6),IF($A$1=31.5,VLOOKUP(B25,'6ล้อ'!$B$4:$S$204,9),IF($A$1=32.5,VLOOKUP(B25,'6ล้อ'!$B$4:$S$204,12),IF($A$1=33.5,VLOOKUP(B25,'6ล้อ'!$B$4:$S$204,15),IF($A$1=34.5,VLOOKUP(B25,'6ล้อ'!$B$4:$S$204,18),"chack"))))))</f>
        <v>#REF!</v>
      </c>
      <c r="G25" s="46">
        <v>17</v>
      </c>
      <c r="H25" s="45" t="e">
        <f t="shared" si="7"/>
        <v>#REF!</v>
      </c>
      <c r="I25" s="45" t="e">
        <f t="shared" si="1"/>
        <v>#REF!</v>
      </c>
      <c r="J25" s="44"/>
      <c r="K25" s="35">
        <v>57</v>
      </c>
      <c r="L25" s="45" t="e">
        <f t="shared" si="2"/>
        <v>#REF!</v>
      </c>
      <c r="M25" s="45" t="e">
        <f t="shared" si="2"/>
        <v>#REF!</v>
      </c>
      <c r="N25" s="44"/>
      <c r="O25" s="35">
        <v>97</v>
      </c>
      <c r="P25" s="45" t="e">
        <f t="shared" si="3"/>
        <v>#REF!</v>
      </c>
      <c r="Q25" s="45" t="e">
        <f t="shared" si="3"/>
        <v>#REF!</v>
      </c>
      <c r="R25" s="46">
        <v>137</v>
      </c>
      <c r="S25" s="45" t="e">
        <f t="shared" si="4"/>
        <v>#REF!</v>
      </c>
      <c r="T25" s="45" t="e">
        <f t="shared" si="4"/>
        <v>#REF!</v>
      </c>
      <c r="U25" s="44"/>
      <c r="V25" s="35">
        <v>164</v>
      </c>
      <c r="W25" s="45" t="e">
        <f t="shared" si="5"/>
        <v>#REF!</v>
      </c>
      <c r="X25" s="45" t="e">
        <f t="shared" si="5"/>
        <v>#REF!</v>
      </c>
      <c r="Y25" s="44"/>
      <c r="Z25" s="35">
        <v>191</v>
      </c>
      <c r="AA25" s="45" t="e">
        <f t="shared" si="6"/>
        <v>#REF!</v>
      </c>
      <c r="AB25" s="45" t="e">
        <f t="shared" si="6"/>
        <v>#REF!</v>
      </c>
    </row>
    <row r="26" spans="2:28">
      <c r="B26" s="31">
        <f t="shared" si="0"/>
        <v>22</v>
      </c>
      <c r="C26" s="90" t="e">
        <f>IF($A$1=29.5,VLOOKUP(B26,'6ล้อ'!$B$4:$S$204,2),IF($A$1=30.5,VLOOKUP(B26,'6ล้อ'!$B$4:$S$204,5),IF($A$1=31.5,VLOOKUP(B26,'6ล้อ'!$B$4:$S$204,8),IF($A$1=32.5,VLOOKUP(B26,'6ล้อ'!$B$4:$S$204,11),IF($A$1=33.5,VLOOKUP(B26,'6ล้อ'!$B$4:$S$204,14),IF($A$1=34.5,VLOOKUP(B26,'6ล้อ'!$B$4:$S$204,17),"chack"))))))</f>
        <v>#REF!</v>
      </c>
      <c r="D26" s="90" t="e">
        <f>IF($A$1=29.5,VLOOKUP(B26,'6ล้อ'!$B$4:$S$204,3),IF($A$1=30.5,VLOOKUP(B26,'6ล้อ'!$B$4:$S$204,6),IF($A$1=31.5,VLOOKUP(B26,'6ล้อ'!$B$4:$S$204,9),IF($A$1=32.5,VLOOKUP(B26,'6ล้อ'!$B$4:$S$204,12),IF($A$1=33.5,VLOOKUP(B26,'6ล้อ'!$B$4:$S$204,15),IF($A$1=34.5,VLOOKUP(B26,'6ล้อ'!$B$4:$S$204,18),"chack"))))))</f>
        <v>#REF!</v>
      </c>
      <c r="G26" s="46">
        <v>18</v>
      </c>
      <c r="H26" s="45" t="e">
        <f t="shared" si="7"/>
        <v>#REF!</v>
      </c>
      <c r="I26" s="45" t="e">
        <f t="shared" si="1"/>
        <v>#REF!</v>
      </c>
      <c r="J26" s="44"/>
      <c r="K26" s="35">
        <v>58</v>
      </c>
      <c r="L26" s="45" t="e">
        <f t="shared" ref="L26:M41" si="8">C62</f>
        <v>#REF!</v>
      </c>
      <c r="M26" s="45" t="e">
        <f t="shared" si="8"/>
        <v>#REF!</v>
      </c>
      <c r="N26" s="44"/>
      <c r="O26" s="35">
        <v>98</v>
      </c>
      <c r="P26" s="45" t="e">
        <f t="shared" ref="P26:Q41" si="9">C102</f>
        <v>#REF!</v>
      </c>
      <c r="Q26" s="45" t="e">
        <f t="shared" si="9"/>
        <v>#REF!</v>
      </c>
      <c r="R26" s="46">
        <v>138</v>
      </c>
      <c r="S26" s="45" t="e">
        <f t="shared" ref="S26:T35" si="10">C142</f>
        <v>#REF!</v>
      </c>
      <c r="T26" s="45" t="e">
        <f t="shared" si="10"/>
        <v>#REF!</v>
      </c>
      <c r="U26" s="44"/>
      <c r="V26" s="35">
        <v>165</v>
      </c>
      <c r="W26" s="45" t="e">
        <f t="shared" ref="W26:X35" si="11">C169</f>
        <v>#REF!</v>
      </c>
      <c r="X26" s="45" t="e">
        <f t="shared" si="11"/>
        <v>#REF!</v>
      </c>
      <c r="Y26" s="44"/>
      <c r="Z26" s="35">
        <v>192</v>
      </c>
      <c r="AA26" s="45" t="e">
        <f t="shared" ref="AA26:AB34" si="12">C196</f>
        <v>#REF!</v>
      </c>
      <c r="AB26" s="45" t="e">
        <f t="shared" si="12"/>
        <v>#REF!</v>
      </c>
    </row>
    <row r="27" spans="2:28">
      <c r="B27" s="31">
        <f t="shared" si="0"/>
        <v>23</v>
      </c>
      <c r="C27" s="90" t="e">
        <f>IF($A$1=29.5,VLOOKUP(B27,'6ล้อ'!$B$4:$S$204,2),IF($A$1=30.5,VLOOKUP(B27,'6ล้อ'!$B$4:$S$204,5),IF($A$1=31.5,VLOOKUP(B27,'6ล้อ'!$B$4:$S$204,8),IF($A$1=32.5,VLOOKUP(B27,'6ล้อ'!$B$4:$S$204,11),IF($A$1=33.5,VLOOKUP(B27,'6ล้อ'!$B$4:$S$204,14),IF($A$1=34.5,VLOOKUP(B27,'6ล้อ'!$B$4:$S$204,17),"chack"))))))</f>
        <v>#REF!</v>
      </c>
      <c r="D27" s="90" t="e">
        <f>IF($A$1=29.5,VLOOKUP(B27,'6ล้อ'!$B$4:$S$204,3),IF($A$1=30.5,VLOOKUP(B27,'6ล้อ'!$B$4:$S$204,6),IF($A$1=31.5,VLOOKUP(B27,'6ล้อ'!$B$4:$S$204,9),IF($A$1=32.5,VLOOKUP(B27,'6ล้อ'!$B$4:$S$204,12),IF($A$1=33.5,VLOOKUP(B27,'6ล้อ'!$B$4:$S$204,15),IF($A$1=34.5,VLOOKUP(B27,'6ล้อ'!$B$4:$S$204,18),"chack"))))))</f>
        <v>#REF!</v>
      </c>
      <c r="G27" s="46">
        <v>19</v>
      </c>
      <c r="H27" s="45" t="e">
        <f t="shared" si="7"/>
        <v>#REF!</v>
      </c>
      <c r="I27" s="45" t="e">
        <f t="shared" si="1"/>
        <v>#REF!</v>
      </c>
      <c r="J27" s="44"/>
      <c r="K27" s="35">
        <v>59</v>
      </c>
      <c r="L27" s="45" t="e">
        <f t="shared" si="8"/>
        <v>#REF!</v>
      </c>
      <c r="M27" s="45" t="e">
        <f t="shared" si="8"/>
        <v>#REF!</v>
      </c>
      <c r="N27" s="44"/>
      <c r="O27" s="35">
        <v>99</v>
      </c>
      <c r="P27" s="45" t="e">
        <f t="shared" si="9"/>
        <v>#REF!</v>
      </c>
      <c r="Q27" s="45" t="e">
        <f t="shared" si="9"/>
        <v>#REF!</v>
      </c>
      <c r="R27" s="46">
        <v>139</v>
      </c>
      <c r="S27" s="45" t="e">
        <f t="shared" si="10"/>
        <v>#REF!</v>
      </c>
      <c r="T27" s="45" t="e">
        <f t="shared" si="10"/>
        <v>#REF!</v>
      </c>
      <c r="U27" s="44"/>
      <c r="V27" s="35">
        <v>166</v>
      </c>
      <c r="W27" s="45" t="e">
        <f t="shared" si="11"/>
        <v>#REF!</v>
      </c>
      <c r="X27" s="45" t="e">
        <f t="shared" si="11"/>
        <v>#REF!</v>
      </c>
      <c r="Y27" s="44"/>
      <c r="Z27" s="35">
        <v>193</v>
      </c>
      <c r="AA27" s="45" t="e">
        <f t="shared" si="12"/>
        <v>#REF!</v>
      </c>
      <c r="AB27" s="45" t="e">
        <f t="shared" si="12"/>
        <v>#REF!</v>
      </c>
    </row>
    <row r="28" spans="2:28">
      <c r="B28" s="31">
        <f t="shared" si="0"/>
        <v>24</v>
      </c>
      <c r="C28" s="90" t="e">
        <f>IF($A$1=29.5,VLOOKUP(B28,'6ล้อ'!$B$4:$S$204,2),IF($A$1=30.5,VLOOKUP(B28,'6ล้อ'!$B$4:$S$204,5),IF($A$1=31.5,VLOOKUP(B28,'6ล้อ'!$B$4:$S$204,8),IF($A$1=32.5,VLOOKUP(B28,'6ล้อ'!$B$4:$S$204,11),IF($A$1=33.5,VLOOKUP(B28,'6ล้อ'!$B$4:$S$204,14),IF($A$1=34.5,VLOOKUP(B28,'6ล้อ'!$B$4:$S$204,17),"chack"))))))</f>
        <v>#REF!</v>
      </c>
      <c r="D28" s="90" t="e">
        <f>IF($A$1=29.5,VLOOKUP(B28,'6ล้อ'!$B$4:$S$204,3),IF($A$1=30.5,VLOOKUP(B28,'6ล้อ'!$B$4:$S$204,6),IF($A$1=31.5,VLOOKUP(B28,'6ล้อ'!$B$4:$S$204,9),IF($A$1=32.5,VLOOKUP(B28,'6ล้อ'!$B$4:$S$204,12),IF($A$1=33.5,VLOOKUP(B28,'6ล้อ'!$B$4:$S$204,15),IF($A$1=34.5,VLOOKUP(B28,'6ล้อ'!$B$4:$S$204,18),"chack"))))))</f>
        <v>#REF!</v>
      </c>
      <c r="G28" s="46">
        <v>20</v>
      </c>
      <c r="H28" s="45" t="e">
        <f t="shared" si="7"/>
        <v>#REF!</v>
      </c>
      <c r="I28" s="45" t="e">
        <f t="shared" si="1"/>
        <v>#REF!</v>
      </c>
      <c r="J28" s="44"/>
      <c r="K28" s="35">
        <v>60</v>
      </c>
      <c r="L28" s="45" t="e">
        <f t="shared" si="8"/>
        <v>#REF!</v>
      </c>
      <c r="M28" s="45" t="e">
        <f t="shared" si="8"/>
        <v>#REF!</v>
      </c>
      <c r="N28" s="44"/>
      <c r="O28" s="35">
        <v>100</v>
      </c>
      <c r="P28" s="45" t="e">
        <f t="shared" si="9"/>
        <v>#REF!</v>
      </c>
      <c r="Q28" s="45" t="e">
        <f t="shared" si="9"/>
        <v>#REF!</v>
      </c>
      <c r="R28" s="46">
        <v>140</v>
      </c>
      <c r="S28" s="45" t="e">
        <f t="shared" si="10"/>
        <v>#REF!</v>
      </c>
      <c r="T28" s="45" t="e">
        <f t="shared" si="10"/>
        <v>#REF!</v>
      </c>
      <c r="U28" s="44"/>
      <c r="V28" s="35">
        <v>167</v>
      </c>
      <c r="W28" s="45" t="e">
        <f t="shared" si="11"/>
        <v>#REF!</v>
      </c>
      <c r="X28" s="45" t="e">
        <f t="shared" si="11"/>
        <v>#REF!</v>
      </c>
      <c r="Y28" s="44"/>
      <c r="Z28" s="35">
        <v>194</v>
      </c>
      <c r="AA28" s="45" t="e">
        <f t="shared" si="12"/>
        <v>#REF!</v>
      </c>
      <c r="AB28" s="45" t="e">
        <f t="shared" si="12"/>
        <v>#REF!</v>
      </c>
    </row>
    <row r="29" spans="2:28">
      <c r="B29" s="31">
        <f t="shared" si="0"/>
        <v>25</v>
      </c>
      <c r="C29" s="90" t="e">
        <f>IF($A$1=29.5,VLOOKUP(B29,'6ล้อ'!$B$4:$S$204,2),IF($A$1=30.5,VLOOKUP(B29,'6ล้อ'!$B$4:$S$204,5),IF($A$1=31.5,VLOOKUP(B29,'6ล้อ'!$B$4:$S$204,8),IF($A$1=32.5,VLOOKUP(B29,'6ล้อ'!$B$4:$S$204,11),IF($A$1=33.5,VLOOKUP(B29,'6ล้อ'!$B$4:$S$204,14),IF($A$1=34.5,VLOOKUP(B29,'6ล้อ'!$B$4:$S$204,17),"chack"))))))</f>
        <v>#REF!</v>
      </c>
      <c r="D29" s="90" t="e">
        <f>IF($A$1=29.5,VLOOKUP(B29,'6ล้อ'!$B$4:$S$204,3),IF($A$1=30.5,VLOOKUP(B29,'6ล้อ'!$B$4:$S$204,6),IF($A$1=31.5,VLOOKUP(B29,'6ล้อ'!$B$4:$S$204,9),IF($A$1=32.5,VLOOKUP(B29,'6ล้อ'!$B$4:$S$204,12),IF($A$1=33.5,VLOOKUP(B29,'6ล้อ'!$B$4:$S$204,15),IF($A$1=34.5,VLOOKUP(B29,'6ล้อ'!$B$4:$S$204,18),"chack"))))))</f>
        <v>#REF!</v>
      </c>
      <c r="G29" s="46">
        <v>21</v>
      </c>
      <c r="H29" s="45" t="e">
        <f t="shared" si="7"/>
        <v>#REF!</v>
      </c>
      <c r="I29" s="45" t="e">
        <f t="shared" si="1"/>
        <v>#REF!</v>
      </c>
      <c r="J29" s="44"/>
      <c r="K29" s="35">
        <v>61</v>
      </c>
      <c r="L29" s="45" t="e">
        <f t="shared" si="8"/>
        <v>#REF!</v>
      </c>
      <c r="M29" s="45" t="e">
        <f t="shared" si="8"/>
        <v>#REF!</v>
      </c>
      <c r="N29" s="44"/>
      <c r="O29" s="35">
        <v>101</v>
      </c>
      <c r="P29" s="45" t="e">
        <f t="shared" si="9"/>
        <v>#REF!</v>
      </c>
      <c r="Q29" s="45" t="e">
        <f t="shared" si="9"/>
        <v>#REF!</v>
      </c>
      <c r="R29" s="46">
        <v>141</v>
      </c>
      <c r="S29" s="45" t="e">
        <f t="shared" si="10"/>
        <v>#REF!</v>
      </c>
      <c r="T29" s="45" t="e">
        <f t="shared" si="10"/>
        <v>#REF!</v>
      </c>
      <c r="U29" s="44"/>
      <c r="V29" s="35">
        <v>168</v>
      </c>
      <c r="W29" s="45" t="e">
        <f t="shared" si="11"/>
        <v>#REF!</v>
      </c>
      <c r="X29" s="45" t="e">
        <f t="shared" si="11"/>
        <v>#REF!</v>
      </c>
      <c r="Y29" s="44"/>
      <c r="Z29" s="35">
        <v>195</v>
      </c>
      <c r="AA29" s="45" t="e">
        <f t="shared" si="12"/>
        <v>#REF!</v>
      </c>
      <c r="AB29" s="45" t="e">
        <f t="shared" si="12"/>
        <v>#REF!</v>
      </c>
    </row>
    <row r="30" spans="2:28">
      <c r="B30" s="31">
        <f t="shared" si="0"/>
        <v>26</v>
      </c>
      <c r="C30" s="90" t="e">
        <f>IF($A$1=29.5,VLOOKUP(B30,'6ล้อ'!$B$4:$S$204,2),IF($A$1=30.5,VLOOKUP(B30,'6ล้อ'!$B$4:$S$204,5),IF($A$1=31.5,VLOOKUP(B30,'6ล้อ'!$B$4:$S$204,8),IF($A$1=32.5,VLOOKUP(B30,'6ล้อ'!$B$4:$S$204,11),IF($A$1=33.5,VLOOKUP(B30,'6ล้อ'!$B$4:$S$204,14),IF($A$1=34.5,VLOOKUP(B30,'6ล้อ'!$B$4:$S$204,17),"chack"))))))</f>
        <v>#REF!</v>
      </c>
      <c r="D30" s="90" t="e">
        <f>IF($A$1=29.5,VLOOKUP(B30,'6ล้อ'!$B$4:$S$204,3),IF($A$1=30.5,VLOOKUP(B30,'6ล้อ'!$B$4:$S$204,6),IF($A$1=31.5,VLOOKUP(B30,'6ล้อ'!$B$4:$S$204,9),IF($A$1=32.5,VLOOKUP(B30,'6ล้อ'!$B$4:$S$204,12),IF($A$1=33.5,VLOOKUP(B30,'6ล้อ'!$B$4:$S$204,15),IF($A$1=34.5,VLOOKUP(B30,'6ล้อ'!$B$4:$S$204,18),"chack"))))))</f>
        <v>#REF!</v>
      </c>
      <c r="G30" s="46">
        <v>22</v>
      </c>
      <c r="H30" s="45" t="e">
        <f t="shared" si="7"/>
        <v>#REF!</v>
      </c>
      <c r="I30" s="45" t="e">
        <f t="shared" si="1"/>
        <v>#REF!</v>
      </c>
      <c r="J30" s="44"/>
      <c r="K30" s="35">
        <v>62</v>
      </c>
      <c r="L30" s="45" t="e">
        <f t="shared" si="8"/>
        <v>#REF!</v>
      </c>
      <c r="M30" s="45" t="e">
        <f t="shared" si="8"/>
        <v>#REF!</v>
      </c>
      <c r="N30" s="44"/>
      <c r="O30" s="35">
        <v>102</v>
      </c>
      <c r="P30" s="45" t="e">
        <f t="shared" si="9"/>
        <v>#REF!</v>
      </c>
      <c r="Q30" s="45" t="e">
        <f t="shared" si="9"/>
        <v>#REF!</v>
      </c>
      <c r="R30" s="46">
        <v>142</v>
      </c>
      <c r="S30" s="45" t="e">
        <f t="shared" si="10"/>
        <v>#REF!</v>
      </c>
      <c r="T30" s="45" t="e">
        <f t="shared" si="10"/>
        <v>#REF!</v>
      </c>
      <c r="U30" s="44"/>
      <c r="V30" s="35">
        <v>169</v>
      </c>
      <c r="W30" s="45" t="e">
        <f t="shared" si="11"/>
        <v>#REF!</v>
      </c>
      <c r="X30" s="45" t="e">
        <f t="shared" si="11"/>
        <v>#REF!</v>
      </c>
      <c r="Y30" s="44"/>
      <c r="Z30" s="35">
        <v>196</v>
      </c>
      <c r="AA30" s="45" t="e">
        <f t="shared" si="12"/>
        <v>#REF!</v>
      </c>
      <c r="AB30" s="45" t="e">
        <f t="shared" si="12"/>
        <v>#REF!</v>
      </c>
    </row>
    <row r="31" spans="2:28">
      <c r="B31" s="31">
        <f t="shared" si="0"/>
        <v>27</v>
      </c>
      <c r="C31" s="90" t="e">
        <f>IF($A$1=29.5,VLOOKUP(B31,'6ล้อ'!$B$4:$S$204,2),IF($A$1=30.5,VLOOKUP(B31,'6ล้อ'!$B$4:$S$204,5),IF($A$1=31.5,VLOOKUP(B31,'6ล้อ'!$B$4:$S$204,8),IF($A$1=32.5,VLOOKUP(B31,'6ล้อ'!$B$4:$S$204,11),IF($A$1=33.5,VLOOKUP(B31,'6ล้อ'!$B$4:$S$204,14),IF($A$1=34.5,VLOOKUP(B31,'6ล้อ'!$B$4:$S$204,17),"chack"))))))</f>
        <v>#REF!</v>
      </c>
      <c r="D31" s="90" t="e">
        <f>IF($A$1=29.5,VLOOKUP(B31,'6ล้อ'!$B$4:$S$204,3),IF($A$1=30.5,VLOOKUP(B31,'6ล้อ'!$B$4:$S$204,6),IF($A$1=31.5,VLOOKUP(B31,'6ล้อ'!$B$4:$S$204,9),IF($A$1=32.5,VLOOKUP(B31,'6ล้อ'!$B$4:$S$204,12),IF($A$1=33.5,VLOOKUP(B31,'6ล้อ'!$B$4:$S$204,15),IF($A$1=34.5,VLOOKUP(B31,'6ล้อ'!$B$4:$S$204,18),"chack"))))))</f>
        <v>#REF!</v>
      </c>
      <c r="G31" s="46">
        <v>23</v>
      </c>
      <c r="H31" s="45" t="e">
        <f t="shared" si="7"/>
        <v>#REF!</v>
      </c>
      <c r="I31" s="45" t="e">
        <f t="shared" si="1"/>
        <v>#REF!</v>
      </c>
      <c r="J31" s="44"/>
      <c r="K31" s="35">
        <v>63</v>
      </c>
      <c r="L31" s="45" t="e">
        <f t="shared" si="8"/>
        <v>#REF!</v>
      </c>
      <c r="M31" s="45" t="e">
        <f t="shared" si="8"/>
        <v>#REF!</v>
      </c>
      <c r="N31" s="44"/>
      <c r="O31" s="35">
        <v>103</v>
      </c>
      <c r="P31" s="45" t="e">
        <f t="shared" si="9"/>
        <v>#REF!</v>
      </c>
      <c r="Q31" s="45" t="e">
        <f t="shared" si="9"/>
        <v>#REF!</v>
      </c>
      <c r="R31" s="46">
        <v>143</v>
      </c>
      <c r="S31" s="45" t="e">
        <f t="shared" si="10"/>
        <v>#REF!</v>
      </c>
      <c r="T31" s="45" t="e">
        <f t="shared" si="10"/>
        <v>#REF!</v>
      </c>
      <c r="U31" s="44"/>
      <c r="V31" s="35">
        <v>170</v>
      </c>
      <c r="W31" s="45" t="e">
        <f t="shared" si="11"/>
        <v>#REF!</v>
      </c>
      <c r="X31" s="45" t="e">
        <f t="shared" si="11"/>
        <v>#REF!</v>
      </c>
      <c r="Y31" s="44"/>
      <c r="Z31" s="35">
        <v>197</v>
      </c>
      <c r="AA31" s="45" t="e">
        <f t="shared" si="12"/>
        <v>#REF!</v>
      </c>
      <c r="AB31" s="45" t="e">
        <f t="shared" si="12"/>
        <v>#REF!</v>
      </c>
    </row>
    <row r="32" spans="2:28">
      <c r="B32" s="31">
        <f t="shared" si="0"/>
        <v>28</v>
      </c>
      <c r="C32" s="90" t="e">
        <f>IF($A$1=29.5,VLOOKUP(B32,'6ล้อ'!$B$4:$S$204,2),IF($A$1=30.5,VLOOKUP(B32,'6ล้อ'!$B$4:$S$204,5),IF($A$1=31.5,VLOOKUP(B32,'6ล้อ'!$B$4:$S$204,8),IF($A$1=32.5,VLOOKUP(B32,'6ล้อ'!$B$4:$S$204,11),IF($A$1=33.5,VLOOKUP(B32,'6ล้อ'!$B$4:$S$204,14),IF($A$1=34.5,VLOOKUP(B32,'6ล้อ'!$B$4:$S$204,17),"chack"))))))</f>
        <v>#REF!</v>
      </c>
      <c r="D32" s="90" t="e">
        <f>IF($A$1=29.5,VLOOKUP(B32,'6ล้อ'!$B$4:$S$204,3),IF($A$1=30.5,VLOOKUP(B32,'6ล้อ'!$B$4:$S$204,6),IF($A$1=31.5,VLOOKUP(B32,'6ล้อ'!$B$4:$S$204,9),IF($A$1=32.5,VLOOKUP(B32,'6ล้อ'!$B$4:$S$204,12),IF($A$1=33.5,VLOOKUP(B32,'6ล้อ'!$B$4:$S$204,15),IF($A$1=34.5,VLOOKUP(B32,'6ล้อ'!$B$4:$S$204,18),"chack"))))))</f>
        <v>#REF!</v>
      </c>
      <c r="G32" s="46">
        <v>24</v>
      </c>
      <c r="H32" s="45" t="e">
        <f t="shared" si="7"/>
        <v>#REF!</v>
      </c>
      <c r="I32" s="45" t="e">
        <f t="shared" si="1"/>
        <v>#REF!</v>
      </c>
      <c r="J32" s="44"/>
      <c r="K32" s="35">
        <v>64</v>
      </c>
      <c r="L32" s="45" t="e">
        <f t="shared" si="8"/>
        <v>#REF!</v>
      </c>
      <c r="M32" s="45" t="e">
        <f t="shared" si="8"/>
        <v>#REF!</v>
      </c>
      <c r="N32" s="44"/>
      <c r="O32" s="35">
        <v>104</v>
      </c>
      <c r="P32" s="45" t="e">
        <f t="shared" si="9"/>
        <v>#REF!</v>
      </c>
      <c r="Q32" s="45" t="e">
        <f t="shared" si="9"/>
        <v>#REF!</v>
      </c>
      <c r="R32" s="46">
        <v>144</v>
      </c>
      <c r="S32" s="45" t="e">
        <f t="shared" si="10"/>
        <v>#REF!</v>
      </c>
      <c r="T32" s="45" t="e">
        <f t="shared" si="10"/>
        <v>#REF!</v>
      </c>
      <c r="U32" s="44"/>
      <c r="V32" s="35">
        <v>171</v>
      </c>
      <c r="W32" s="45" t="e">
        <f t="shared" si="11"/>
        <v>#REF!</v>
      </c>
      <c r="X32" s="45" t="e">
        <f t="shared" si="11"/>
        <v>#REF!</v>
      </c>
      <c r="Y32" s="44"/>
      <c r="Z32" s="35">
        <v>198</v>
      </c>
      <c r="AA32" s="45" t="e">
        <f t="shared" si="12"/>
        <v>#REF!</v>
      </c>
      <c r="AB32" s="45" t="e">
        <f t="shared" si="12"/>
        <v>#REF!</v>
      </c>
    </row>
    <row r="33" spans="2:28">
      <c r="B33" s="31">
        <f t="shared" si="0"/>
        <v>29</v>
      </c>
      <c r="C33" s="90" t="e">
        <f>IF($A$1=29.5,VLOOKUP(B33,'6ล้อ'!$B$4:$S$204,2),IF($A$1=30.5,VLOOKUP(B33,'6ล้อ'!$B$4:$S$204,5),IF($A$1=31.5,VLOOKUP(B33,'6ล้อ'!$B$4:$S$204,8),IF($A$1=32.5,VLOOKUP(B33,'6ล้อ'!$B$4:$S$204,11),IF($A$1=33.5,VLOOKUP(B33,'6ล้อ'!$B$4:$S$204,14),IF($A$1=34.5,VLOOKUP(B33,'6ล้อ'!$B$4:$S$204,17),"chack"))))))</f>
        <v>#REF!</v>
      </c>
      <c r="D33" s="90" t="e">
        <f>IF($A$1=29.5,VLOOKUP(B33,'6ล้อ'!$B$4:$S$204,3),IF($A$1=30.5,VLOOKUP(B33,'6ล้อ'!$B$4:$S$204,6),IF($A$1=31.5,VLOOKUP(B33,'6ล้อ'!$B$4:$S$204,9),IF($A$1=32.5,VLOOKUP(B33,'6ล้อ'!$B$4:$S$204,12),IF($A$1=33.5,VLOOKUP(B33,'6ล้อ'!$B$4:$S$204,15),IF($A$1=34.5,VLOOKUP(B33,'6ล้อ'!$B$4:$S$204,18),"chack"))))))</f>
        <v>#REF!</v>
      </c>
      <c r="G33" s="46">
        <v>25</v>
      </c>
      <c r="H33" s="45" t="e">
        <f t="shared" si="7"/>
        <v>#REF!</v>
      </c>
      <c r="I33" s="45" t="e">
        <f t="shared" si="1"/>
        <v>#REF!</v>
      </c>
      <c r="J33" s="44"/>
      <c r="K33" s="35">
        <v>65</v>
      </c>
      <c r="L33" s="45" t="e">
        <f t="shared" si="8"/>
        <v>#REF!</v>
      </c>
      <c r="M33" s="45" t="e">
        <f t="shared" si="8"/>
        <v>#REF!</v>
      </c>
      <c r="N33" s="44"/>
      <c r="O33" s="35">
        <v>105</v>
      </c>
      <c r="P33" s="45" t="e">
        <f t="shared" si="9"/>
        <v>#REF!</v>
      </c>
      <c r="Q33" s="45" t="e">
        <f t="shared" si="9"/>
        <v>#REF!</v>
      </c>
      <c r="R33" s="46">
        <v>145</v>
      </c>
      <c r="S33" s="45" t="e">
        <f t="shared" si="10"/>
        <v>#REF!</v>
      </c>
      <c r="T33" s="45" t="e">
        <f t="shared" si="10"/>
        <v>#REF!</v>
      </c>
      <c r="U33" s="44"/>
      <c r="V33" s="35">
        <v>172</v>
      </c>
      <c r="W33" s="45" t="e">
        <f t="shared" si="11"/>
        <v>#REF!</v>
      </c>
      <c r="X33" s="45" t="e">
        <f t="shared" si="11"/>
        <v>#REF!</v>
      </c>
      <c r="Y33" s="44"/>
      <c r="Z33" s="35">
        <v>199</v>
      </c>
      <c r="AA33" s="45" t="e">
        <f t="shared" si="12"/>
        <v>#REF!</v>
      </c>
      <c r="AB33" s="45" t="e">
        <f t="shared" si="12"/>
        <v>#REF!</v>
      </c>
    </row>
    <row r="34" spans="2:28">
      <c r="B34" s="31">
        <f t="shared" si="0"/>
        <v>30</v>
      </c>
      <c r="C34" s="90" t="e">
        <f>IF($A$1=29.5,VLOOKUP(B34,'6ล้อ'!$B$4:$S$204,2),IF($A$1=30.5,VLOOKUP(B34,'6ล้อ'!$B$4:$S$204,5),IF($A$1=31.5,VLOOKUP(B34,'6ล้อ'!$B$4:$S$204,8),IF($A$1=32.5,VLOOKUP(B34,'6ล้อ'!$B$4:$S$204,11),IF($A$1=33.5,VLOOKUP(B34,'6ล้อ'!$B$4:$S$204,14),IF($A$1=34.5,VLOOKUP(B34,'6ล้อ'!$B$4:$S$204,17),"chack"))))))</f>
        <v>#REF!</v>
      </c>
      <c r="D34" s="90" t="e">
        <f>IF($A$1=29.5,VLOOKUP(B34,'6ล้อ'!$B$4:$S$204,3),IF($A$1=30.5,VLOOKUP(B34,'6ล้อ'!$B$4:$S$204,6),IF($A$1=31.5,VLOOKUP(B34,'6ล้อ'!$B$4:$S$204,9),IF($A$1=32.5,VLOOKUP(B34,'6ล้อ'!$B$4:$S$204,12),IF($A$1=33.5,VLOOKUP(B34,'6ล้อ'!$B$4:$S$204,15),IF($A$1=34.5,VLOOKUP(B34,'6ล้อ'!$B$4:$S$204,18),"chack"))))))</f>
        <v>#REF!</v>
      </c>
      <c r="G34" s="46">
        <v>26</v>
      </c>
      <c r="H34" s="45" t="e">
        <f t="shared" si="7"/>
        <v>#REF!</v>
      </c>
      <c r="I34" s="45" t="e">
        <f t="shared" si="1"/>
        <v>#REF!</v>
      </c>
      <c r="J34" s="44"/>
      <c r="K34" s="35">
        <v>66</v>
      </c>
      <c r="L34" s="45" t="e">
        <f t="shared" si="8"/>
        <v>#REF!</v>
      </c>
      <c r="M34" s="45" t="e">
        <f t="shared" si="8"/>
        <v>#REF!</v>
      </c>
      <c r="N34" s="44"/>
      <c r="O34" s="35">
        <v>106</v>
      </c>
      <c r="P34" s="45" t="e">
        <f t="shared" si="9"/>
        <v>#REF!</v>
      </c>
      <c r="Q34" s="45" t="e">
        <f t="shared" si="9"/>
        <v>#REF!</v>
      </c>
      <c r="R34" s="46">
        <v>146</v>
      </c>
      <c r="S34" s="45" t="e">
        <f t="shared" si="10"/>
        <v>#REF!</v>
      </c>
      <c r="T34" s="45" t="e">
        <f t="shared" si="10"/>
        <v>#REF!</v>
      </c>
      <c r="U34" s="44"/>
      <c r="V34" s="35">
        <v>173</v>
      </c>
      <c r="W34" s="45" t="e">
        <f t="shared" si="11"/>
        <v>#REF!</v>
      </c>
      <c r="X34" s="45" t="e">
        <f t="shared" si="11"/>
        <v>#REF!</v>
      </c>
      <c r="Y34" s="44"/>
      <c r="Z34" s="35">
        <v>200</v>
      </c>
      <c r="AA34" s="45" t="e">
        <f t="shared" si="12"/>
        <v>#REF!</v>
      </c>
      <c r="AB34" s="45" t="e">
        <f t="shared" si="12"/>
        <v>#REF!</v>
      </c>
    </row>
    <row r="35" spans="2:28">
      <c r="B35" s="31">
        <f t="shared" si="0"/>
        <v>31</v>
      </c>
      <c r="C35" s="90" t="e">
        <f>IF($A$1=29.5,VLOOKUP(B35,'6ล้อ'!$B$4:$S$204,2),IF($A$1=30.5,VLOOKUP(B35,'6ล้อ'!$B$4:$S$204,5),IF($A$1=31.5,VLOOKUP(B35,'6ล้อ'!$B$4:$S$204,8),IF($A$1=32.5,VLOOKUP(B35,'6ล้อ'!$B$4:$S$204,11),IF($A$1=33.5,VLOOKUP(B35,'6ล้อ'!$B$4:$S$204,14),IF($A$1=34.5,VLOOKUP(B35,'6ล้อ'!$B$4:$S$204,17),"chack"))))))</f>
        <v>#REF!</v>
      </c>
      <c r="D35" s="90" t="e">
        <f>IF($A$1=29.5,VLOOKUP(B35,'6ล้อ'!$B$4:$S$204,3),IF($A$1=30.5,VLOOKUP(B35,'6ล้อ'!$B$4:$S$204,6),IF($A$1=31.5,VLOOKUP(B35,'6ล้อ'!$B$4:$S$204,9),IF($A$1=32.5,VLOOKUP(B35,'6ล้อ'!$B$4:$S$204,12),IF($A$1=33.5,VLOOKUP(B35,'6ล้อ'!$B$4:$S$204,15),IF($A$1=34.5,VLOOKUP(B35,'6ล้อ'!$B$4:$S$204,18),"chack"))))))</f>
        <v>#REF!</v>
      </c>
      <c r="G35" s="46">
        <v>27</v>
      </c>
      <c r="H35" s="45" t="e">
        <f t="shared" si="7"/>
        <v>#REF!</v>
      </c>
      <c r="I35" s="45" t="e">
        <f t="shared" si="1"/>
        <v>#REF!</v>
      </c>
      <c r="J35" s="44"/>
      <c r="K35" s="35">
        <v>67</v>
      </c>
      <c r="L35" s="45" t="e">
        <f t="shared" si="8"/>
        <v>#REF!</v>
      </c>
      <c r="M35" s="45" t="e">
        <f t="shared" si="8"/>
        <v>#REF!</v>
      </c>
      <c r="N35" s="44"/>
      <c r="O35" s="35">
        <v>107</v>
      </c>
      <c r="P35" s="45" t="e">
        <f t="shared" si="9"/>
        <v>#REF!</v>
      </c>
      <c r="Q35" s="45" t="e">
        <f t="shared" si="9"/>
        <v>#REF!</v>
      </c>
      <c r="R35" s="41">
        <v>147</v>
      </c>
      <c r="S35" s="47" t="e">
        <f t="shared" si="10"/>
        <v>#REF!</v>
      </c>
      <c r="T35" s="47" t="e">
        <f t="shared" si="10"/>
        <v>#REF!</v>
      </c>
      <c r="U35" s="44"/>
      <c r="V35" s="41">
        <v>174</v>
      </c>
      <c r="W35" s="47" t="e">
        <f t="shared" si="11"/>
        <v>#REF!</v>
      </c>
      <c r="X35" s="47" t="e">
        <f t="shared" si="11"/>
        <v>#REF!</v>
      </c>
      <c r="Y35" s="44"/>
      <c r="Z35" s="33" t="s">
        <v>142</v>
      </c>
      <c r="AA35" s="48" t="e">
        <f>AB35/1.4</f>
        <v>#REF!</v>
      </c>
      <c r="AB35" s="49" t="e">
        <f>+D205</f>
        <v>#REF!</v>
      </c>
    </row>
    <row r="36" spans="2:28">
      <c r="B36" s="31">
        <f t="shared" si="0"/>
        <v>32</v>
      </c>
      <c r="C36" s="90" t="e">
        <f>IF($A$1=29.5,VLOOKUP(B36,'6ล้อ'!$B$4:$S$204,2),IF($A$1=30.5,VLOOKUP(B36,'6ล้อ'!$B$4:$S$204,5),IF($A$1=31.5,VLOOKUP(B36,'6ล้อ'!$B$4:$S$204,8),IF($A$1=32.5,VLOOKUP(B36,'6ล้อ'!$B$4:$S$204,11),IF($A$1=33.5,VLOOKUP(B36,'6ล้อ'!$B$4:$S$204,14),IF($A$1=34.5,VLOOKUP(B36,'6ล้อ'!$B$4:$S$204,17),"chack"))))))</f>
        <v>#REF!</v>
      </c>
      <c r="D36" s="90" t="e">
        <f>IF($A$1=29.5,VLOOKUP(B36,'6ล้อ'!$B$4:$S$204,3),IF($A$1=30.5,VLOOKUP(B36,'6ล้อ'!$B$4:$S$204,6),IF($A$1=31.5,VLOOKUP(B36,'6ล้อ'!$B$4:$S$204,9),IF($A$1=32.5,VLOOKUP(B36,'6ล้อ'!$B$4:$S$204,12),IF($A$1=33.5,VLOOKUP(B36,'6ล้อ'!$B$4:$S$204,15),IF($A$1=34.5,VLOOKUP(B36,'6ล้อ'!$B$4:$S$204,18),"chack"))))))</f>
        <v>#REF!</v>
      </c>
      <c r="G36" s="46">
        <v>28</v>
      </c>
      <c r="H36" s="45" t="e">
        <f t="shared" si="7"/>
        <v>#REF!</v>
      </c>
      <c r="I36" s="45" t="e">
        <f t="shared" si="1"/>
        <v>#REF!</v>
      </c>
      <c r="J36" s="44"/>
      <c r="K36" s="35">
        <v>68</v>
      </c>
      <c r="L36" s="45" t="e">
        <f t="shared" si="8"/>
        <v>#REF!</v>
      </c>
      <c r="M36" s="45" t="e">
        <f t="shared" si="8"/>
        <v>#REF!</v>
      </c>
      <c r="N36" s="44"/>
      <c r="O36" s="35">
        <v>108</v>
      </c>
      <c r="P36" s="45" t="e">
        <f t="shared" si="9"/>
        <v>#REF!</v>
      </c>
      <c r="Q36" s="45" t="e">
        <f t="shared" si="9"/>
        <v>#REF!</v>
      </c>
      <c r="R36" s="50"/>
      <c r="S36" s="51"/>
      <c r="T36" s="51"/>
      <c r="U36" s="44"/>
      <c r="V36" s="50"/>
      <c r="W36" s="51"/>
      <c r="X36" s="51"/>
      <c r="Y36" s="44"/>
      <c r="Z36" s="35">
        <v>1000</v>
      </c>
      <c r="AA36" s="52" t="s">
        <v>150</v>
      </c>
      <c r="AB36" s="53" t="s">
        <v>150</v>
      </c>
    </row>
    <row r="37" spans="2:28">
      <c r="B37" s="31">
        <f t="shared" si="0"/>
        <v>33</v>
      </c>
      <c r="C37" s="90" t="e">
        <f>IF($A$1=29.5,VLOOKUP(B37,'6ล้อ'!$B$4:$S$204,2),IF($A$1=30.5,VLOOKUP(B37,'6ล้อ'!$B$4:$S$204,5),IF($A$1=31.5,VLOOKUP(B37,'6ล้อ'!$B$4:$S$204,8),IF($A$1=32.5,VLOOKUP(B37,'6ล้อ'!$B$4:$S$204,11),IF($A$1=33.5,VLOOKUP(B37,'6ล้อ'!$B$4:$S$204,14),IF($A$1=34.5,VLOOKUP(B37,'6ล้อ'!$B$4:$S$204,17),"chack"))))))</f>
        <v>#REF!</v>
      </c>
      <c r="D37" s="90" t="e">
        <f>IF($A$1=29.5,VLOOKUP(B37,'6ล้อ'!$B$4:$S$204,3),IF($A$1=30.5,VLOOKUP(B37,'6ล้อ'!$B$4:$S$204,6),IF($A$1=31.5,VLOOKUP(B37,'6ล้อ'!$B$4:$S$204,9),IF($A$1=32.5,VLOOKUP(B37,'6ล้อ'!$B$4:$S$204,12),IF($A$1=33.5,VLOOKUP(B37,'6ล้อ'!$B$4:$S$204,15),IF($A$1=34.5,VLOOKUP(B37,'6ล้อ'!$B$4:$S$204,18),"chack"))))))</f>
        <v>#REF!</v>
      </c>
      <c r="G37" s="46">
        <v>29</v>
      </c>
      <c r="H37" s="45" t="e">
        <f t="shared" si="7"/>
        <v>#REF!</v>
      </c>
      <c r="I37" s="45" t="e">
        <f t="shared" si="1"/>
        <v>#REF!</v>
      </c>
      <c r="J37" s="44"/>
      <c r="K37" s="35">
        <v>69</v>
      </c>
      <c r="L37" s="45" t="e">
        <f t="shared" si="8"/>
        <v>#REF!</v>
      </c>
      <c r="M37" s="45" t="e">
        <f t="shared" si="8"/>
        <v>#REF!</v>
      </c>
      <c r="N37" s="44"/>
      <c r="O37" s="35">
        <v>109</v>
      </c>
      <c r="P37" s="45" t="e">
        <f t="shared" si="9"/>
        <v>#REF!</v>
      </c>
      <c r="Q37" s="45" t="e">
        <f t="shared" si="9"/>
        <v>#REF!</v>
      </c>
      <c r="R37" s="50"/>
      <c r="S37" s="51"/>
      <c r="T37" s="51"/>
      <c r="U37" s="44"/>
      <c r="V37" s="50"/>
      <c r="W37" s="51"/>
      <c r="X37" s="51"/>
      <c r="Y37" s="44"/>
      <c r="Z37" s="37" t="s">
        <v>34</v>
      </c>
      <c r="AA37" s="54"/>
      <c r="AB37" s="55"/>
    </row>
    <row r="38" spans="2:28">
      <c r="B38" s="31">
        <f t="shared" si="0"/>
        <v>34</v>
      </c>
      <c r="C38" s="90" t="e">
        <f>IF($A$1=29.5,VLOOKUP(B38,'6ล้อ'!$B$4:$S$204,2),IF($A$1=30.5,VLOOKUP(B38,'6ล้อ'!$B$4:$S$204,5),IF($A$1=31.5,VLOOKUP(B38,'6ล้อ'!$B$4:$S$204,8),IF($A$1=32.5,VLOOKUP(B38,'6ล้อ'!$B$4:$S$204,11),IF($A$1=33.5,VLOOKUP(B38,'6ล้อ'!$B$4:$S$204,14),IF($A$1=34.5,VLOOKUP(B38,'6ล้อ'!$B$4:$S$204,17),"chack"))))))</f>
        <v>#REF!</v>
      </c>
      <c r="D38" s="90" t="e">
        <f>IF($A$1=29.5,VLOOKUP(B38,'6ล้อ'!$B$4:$S$204,3),IF($A$1=30.5,VLOOKUP(B38,'6ล้อ'!$B$4:$S$204,6),IF($A$1=31.5,VLOOKUP(B38,'6ล้อ'!$B$4:$S$204,9),IF($A$1=32.5,VLOOKUP(B38,'6ล้อ'!$B$4:$S$204,12),IF($A$1=33.5,VLOOKUP(B38,'6ล้อ'!$B$4:$S$204,15),IF($A$1=34.5,VLOOKUP(B38,'6ล้อ'!$B$4:$S$204,18),"chack"))))))</f>
        <v>#REF!</v>
      </c>
      <c r="G38" s="46">
        <v>30</v>
      </c>
      <c r="H38" s="45" t="e">
        <f t="shared" si="7"/>
        <v>#REF!</v>
      </c>
      <c r="I38" s="45" t="e">
        <f t="shared" si="1"/>
        <v>#REF!</v>
      </c>
      <c r="J38" s="44"/>
      <c r="K38" s="35">
        <v>70</v>
      </c>
      <c r="L38" s="45" t="e">
        <f t="shared" si="8"/>
        <v>#REF!</v>
      </c>
      <c r="M38" s="45" t="e">
        <f t="shared" si="8"/>
        <v>#REF!</v>
      </c>
      <c r="N38" s="44"/>
      <c r="O38" s="35">
        <v>110</v>
      </c>
      <c r="P38" s="45" t="e">
        <f t="shared" si="9"/>
        <v>#REF!</v>
      </c>
      <c r="Q38" s="45" t="e">
        <f t="shared" si="9"/>
        <v>#REF!</v>
      </c>
      <c r="R38" s="50"/>
      <c r="S38" s="51"/>
      <c r="T38" s="51"/>
      <c r="U38" s="44"/>
      <c r="V38" s="50"/>
      <c r="W38" s="51"/>
      <c r="X38" s="51"/>
      <c r="Y38" s="44"/>
    </row>
    <row r="39" spans="2:28">
      <c r="B39" s="31">
        <f t="shared" si="0"/>
        <v>35</v>
      </c>
      <c r="C39" s="90" t="e">
        <f>IF($A$1=29.5,VLOOKUP(B39,'6ล้อ'!$B$4:$S$204,2),IF($A$1=30.5,VLOOKUP(B39,'6ล้อ'!$B$4:$S$204,5),IF($A$1=31.5,VLOOKUP(B39,'6ล้อ'!$B$4:$S$204,8),IF($A$1=32.5,VLOOKUP(B39,'6ล้อ'!$B$4:$S$204,11),IF($A$1=33.5,VLOOKUP(B39,'6ล้อ'!$B$4:$S$204,14),IF($A$1=34.5,VLOOKUP(B39,'6ล้อ'!$B$4:$S$204,17),"chack"))))))</f>
        <v>#REF!</v>
      </c>
      <c r="D39" s="90" t="e">
        <f>IF($A$1=29.5,VLOOKUP(B39,'6ล้อ'!$B$4:$S$204,3),IF($A$1=30.5,VLOOKUP(B39,'6ล้อ'!$B$4:$S$204,6),IF($A$1=31.5,VLOOKUP(B39,'6ล้อ'!$B$4:$S$204,9),IF($A$1=32.5,VLOOKUP(B39,'6ล้อ'!$B$4:$S$204,12),IF($A$1=33.5,VLOOKUP(B39,'6ล้อ'!$B$4:$S$204,15),IF($A$1=34.5,VLOOKUP(B39,'6ล้อ'!$B$4:$S$204,18),"chack"))))))</f>
        <v>#REF!</v>
      </c>
      <c r="G39" s="46">
        <v>31</v>
      </c>
      <c r="H39" s="45" t="e">
        <f t="shared" si="7"/>
        <v>#REF!</v>
      </c>
      <c r="I39" s="45" t="e">
        <f t="shared" si="1"/>
        <v>#REF!</v>
      </c>
      <c r="J39" s="44"/>
      <c r="K39" s="35">
        <v>71</v>
      </c>
      <c r="L39" s="45" t="e">
        <f t="shared" si="8"/>
        <v>#REF!</v>
      </c>
      <c r="M39" s="45" t="e">
        <f t="shared" si="8"/>
        <v>#REF!</v>
      </c>
      <c r="N39" s="44"/>
      <c r="O39" s="35">
        <v>111</v>
      </c>
      <c r="P39" s="45" t="e">
        <f t="shared" si="9"/>
        <v>#REF!</v>
      </c>
      <c r="Q39" s="45" t="e">
        <f t="shared" si="9"/>
        <v>#REF!</v>
      </c>
      <c r="R39" s="56" t="s">
        <v>151</v>
      </c>
      <c r="S39" s="51"/>
      <c r="T39" s="51"/>
      <c r="U39" s="44"/>
      <c r="V39" s="50"/>
      <c r="W39" s="51"/>
      <c r="X39" s="51" t="e">
        <f>AA35</f>
        <v>#REF!</v>
      </c>
      <c r="Y39" s="44" t="s">
        <v>13</v>
      </c>
    </row>
    <row r="40" spans="2:28">
      <c r="B40" s="31">
        <f t="shared" si="0"/>
        <v>36</v>
      </c>
      <c r="C40" s="90" t="e">
        <f>IF($A$1=29.5,VLOOKUP(B40,'6ล้อ'!$B$4:$S$204,2),IF($A$1=30.5,VLOOKUP(B40,'6ล้อ'!$B$4:$S$204,5),IF($A$1=31.5,VLOOKUP(B40,'6ล้อ'!$B$4:$S$204,8),IF($A$1=32.5,VLOOKUP(B40,'6ล้อ'!$B$4:$S$204,11),IF($A$1=33.5,VLOOKUP(B40,'6ล้อ'!$B$4:$S$204,14),IF($A$1=34.5,VLOOKUP(B40,'6ล้อ'!$B$4:$S$204,17),"chack"))))))</f>
        <v>#REF!</v>
      </c>
      <c r="D40" s="90" t="e">
        <f>IF($A$1=29.5,VLOOKUP(B40,'6ล้อ'!$B$4:$S$204,3),IF($A$1=30.5,VLOOKUP(B40,'6ล้อ'!$B$4:$S$204,6),IF($A$1=31.5,VLOOKUP(B40,'6ล้อ'!$B$4:$S$204,9),IF($A$1=32.5,VLOOKUP(B40,'6ล้อ'!$B$4:$S$204,12),IF($A$1=33.5,VLOOKUP(B40,'6ล้อ'!$B$4:$S$204,15),IF($A$1=34.5,VLOOKUP(B40,'6ล้อ'!$B$4:$S$204,18),"chack"))))))</f>
        <v>#REF!</v>
      </c>
      <c r="G40" s="46">
        <v>32</v>
      </c>
      <c r="H40" s="45" t="e">
        <f t="shared" si="7"/>
        <v>#REF!</v>
      </c>
      <c r="I40" s="45" t="e">
        <f t="shared" si="1"/>
        <v>#REF!</v>
      </c>
      <c r="J40" s="44"/>
      <c r="K40" s="35">
        <v>72</v>
      </c>
      <c r="L40" s="45" t="e">
        <f t="shared" si="8"/>
        <v>#REF!</v>
      </c>
      <c r="M40" s="45" t="e">
        <f t="shared" si="8"/>
        <v>#REF!</v>
      </c>
      <c r="N40" s="44"/>
      <c r="O40" s="35">
        <v>112</v>
      </c>
      <c r="P40" s="45" t="e">
        <f t="shared" si="9"/>
        <v>#REF!</v>
      </c>
      <c r="Q40" s="45" t="e">
        <f t="shared" si="9"/>
        <v>#REF!</v>
      </c>
      <c r="R40" s="56"/>
      <c r="S40" s="51"/>
      <c r="T40" s="51"/>
      <c r="U40" s="44"/>
      <c r="V40" s="50"/>
      <c r="W40" s="51"/>
      <c r="X40" s="51" t="e">
        <f>AB35</f>
        <v>#REF!</v>
      </c>
      <c r="Y40" s="44" t="s">
        <v>20</v>
      </c>
    </row>
    <row r="41" spans="2:28">
      <c r="B41" s="31">
        <f t="shared" si="0"/>
        <v>37</v>
      </c>
      <c r="C41" s="90" t="e">
        <f>IF($A$1=29.5,VLOOKUP(B41,'6ล้อ'!$B$4:$S$204,2),IF($A$1=30.5,VLOOKUP(B41,'6ล้อ'!$B$4:$S$204,5),IF($A$1=31.5,VLOOKUP(B41,'6ล้อ'!$B$4:$S$204,8),IF($A$1=32.5,VLOOKUP(B41,'6ล้อ'!$B$4:$S$204,11),IF($A$1=33.5,VLOOKUP(B41,'6ล้อ'!$B$4:$S$204,14),IF($A$1=34.5,VLOOKUP(B41,'6ล้อ'!$B$4:$S$204,17),"chack"))))))</f>
        <v>#REF!</v>
      </c>
      <c r="D41" s="90" t="e">
        <f>IF($A$1=29.5,VLOOKUP(B41,'6ล้อ'!$B$4:$S$204,3),IF($A$1=30.5,VLOOKUP(B41,'6ล้อ'!$B$4:$S$204,6),IF($A$1=31.5,VLOOKUP(B41,'6ล้อ'!$B$4:$S$204,9),IF($A$1=32.5,VLOOKUP(B41,'6ล้อ'!$B$4:$S$204,12),IF($A$1=33.5,VLOOKUP(B41,'6ล้อ'!$B$4:$S$204,15),IF($A$1=34.5,VLOOKUP(B41,'6ล้อ'!$B$4:$S$204,18),"chack"))))))</f>
        <v>#REF!</v>
      </c>
      <c r="G41" s="46">
        <v>33</v>
      </c>
      <c r="H41" s="45" t="e">
        <f t="shared" si="7"/>
        <v>#REF!</v>
      </c>
      <c r="I41" s="45" t="e">
        <f t="shared" si="1"/>
        <v>#REF!</v>
      </c>
      <c r="J41" s="44"/>
      <c r="K41" s="35">
        <v>73</v>
      </c>
      <c r="L41" s="45" t="e">
        <f t="shared" si="8"/>
        <v>#REF!</v>
      </c>
      <c r="M41" s="45" t="e">
        <f t="shared" si="8"/>
        <v>#REF!</v>
      </c>
      <c r="N41" s="44"/>
      <c r="O41" s="35">
        <v>113</v>
      </c>
      <c r="P41" s="45" t="e">
        <f t="shared" si="9"/>
        <v>#REF!</v>
      </c>
      <c r="Q41" s="45" t="e">
        <f t="shared" si="9"/>
        <v>#REF!</v>
      </c>
      <c r="R41" s="56" t="s">
        <v>152</v>
      </c>
      <c r="S41" s="51"/>
      <c r="T41" s="51"/>
      <c r="U41" s="44"/>
      <c r="V41" s="50"/>
      <c r="W41" s="51"/>
      <c r="X41" s="51"/>
      <c r="Y41" s="44"/>
    </row>
    <row r="42" spans="2:28">
      <c r="B42" s="31">
        <f t="shared" si="0"/>
        <v>38</v>
      </c>
      <c r="C42" s="90" t="e">
        <f>IF($A$1=29.5,VLOOKUP(B42,'6ล้อ'!$B$4:$S$204,2),IF($A$1=30.5,VLOOKUP(B42,'6ล้อ'!$B$4:$S$204,5),IF($A$1=31.5,VLOOKUP(B42,'6ล้อ'!$B$4:$S$204,8),IF($A$1=32.5,VLOOKUP(B42,'6ล้อ'!$B$4:$S$204,11),IF($A$1=33.5,VLOOKUP(B42,'6ล้อ'!$B$4:$S$204,14),IF($A$1=34.5,VLOOKUP(B42,'6ล้อ'!$B$4:$S$204,17),"chack"))))))</f>
        <v>#REF!</v>
      </c>
      <c r="D42" s="90" t="e">
        <f>IF($A$1=29.5,VLOOKUP(B42,'6ล้อ'!$B$4:$S$204,3),IF($A$1=30.5,VLOOKUP(B42,'6ล้อ'!$B$4:$S$204,6),IF($A$1=31.5,VLOOKUP(B42,'6ล้อ'!$B$4:$S$204,9),IF($A$1=32.5,VLOOKUP(B42,'6ล้อ'!$B$4:$S$204,12),IF($A$1=33.5,VLOOKUP(B42,'6ล้อ'!$B$4:$S$204,15),IF($A$1=34.5,VLOOKUP(B42,'6ล้อ'!$B$4:$S$204,18),"chack"))))))</f>
        <v>#REF!</v>
      </c>
      <c r="G42" s="46">
        <v>34</v>
      </c>
      <c r="H42" s="45" t="e">
        <f t="shared" si="7"/>
        <v>#REF!</v>
      </c>
      <c r="I42" s="45" t="e">
        <f t="shared" si="1"/>
        <v>#REF!</v>
      </c>
      <c r="J42" s="44"/>
      <c r="K42" s="35">
        <v>74</v>
      </c>
      <c r="L42" s="45" t="e">
        <f t="shared" ref="L42:M48" si="13">C78</f>
        <v>#REF!</v>
      </c>
      <c r="M42" s="45" t="e">
        <f t="shared" si="13"/>
        <v>#REF!</v>
      </c>
      <c r="N42" s="44"/>
      <c r="O42" s="35">
        <v>114</v>
      </c>
      <c r="P42" s="45" t="e">
        <f t="shared" ref="P42:Q48" si="14">C118</f>
        <v>#REF!</v>
      </c>
      <c r="Q42" s="45" t="e">
        <f t="shared" si="14"/>
        <v>#REF!</v>
      </c>
      <c r="R42" s="56" t="s">
        <v>153</v>
      </c>
      <c r="S42" s="51"/>
      <c r="T42" s="51"/>
      <c r="U42" s="44"/>
      <c r="V42" s="50"/>
      <c r="W42" s="51"/>
      <c r="X42" s="51" t="e">
        <f>A1</f>
        <v>#REF!</v>
      </c>
      <c r="Y42" s="44" t="s">
        <v>23</v>
      </c>
    </row>
    <row r="43" spans="2:28">
      <c r="B43" s="31">
        <f t="shared" si="0"/>
        <v>39</v>
      </c>
      <c r="C43" s="90" t="e">
        <f>IF($A$1=29.5,VLOOKUP(B43,'6ล้อ'!$B$4:$S$204,2),IF($A$1=30.5,VLOOKUP(B43,'6ล้อ'!$B$4:$S$204,5),IF($A$1=31.5,VLOOKUP(B43,'6ล้อ'!$B$4:$S$204,8),IF($A$1=32.5,VLOOKUP(B43,'6ล้อ'!$B$4:$S$204,11),IF($A$1=33.5,VLOOKUP(B43,'6ล้อ'!$B$4:$S$204,14),IF($A$1=34.5,VLOOKUP(B43,'6ล้อ'!$B$4:$S$204,17),"chack"))))))</f>
        <v>#REF!</v>
      </c>
      <c r="D43" s="90" t="e">
        <f>IF($A$1=29.5,VLOOKUP(B43,'6ล้อ'!$B$4:$S$204,3),IF($A$1=30.5,VLOOKUP(B43,'6ล้อ'!$B$4:$S$204,6),IF($A$1=31.5,VLOOKUP(B43,'6ล้อ'!$B$4:$S$204,9),IF($A$1=32.5,VLOOKUP(B43,'6ล้อ'!$B$4:$S$204,12),IF($A$1=33.5,VLOOKUP(B43,'6ล้อ'!$B$4:$S$204,15),IF($A$1=34.5,VLOOKUP(B43,'6ล้อ'!$B$4:$S$204,18),"chack"))))))</f>
        <v>#REF!</v>
      </c>
      <c r="G43" s="46">
        <v>35</v>
      </c>
      <c r="H43" s="45" t="e">
        <f t="shared" si="7"/>
        <v>#REF!</v>
      </c>
      <c r="I43" s="45" t="e">
        <f t="shared" si="1"/>
        <v>#REF!</v>
      </c>
      <c r="J43" s="44"/>
      <c r="K43" s="35">
        <v>75</v>
      </c>
      <c r="L43" s="45" t="e">
        <f t="shared" si="13"/>
        <v>#REF!</v>
      </c>
      <c r="M43" s="45" t="e">
        <f t="shared" si="13"/>
        <v>#REF!</v>
      </c>
      <c r="N43" s="44"/>
      <c r="O43" s="35">
        <v>115</v>
      </c>
      <c r="P43" s="45" t="e">
        <f t="shared" si="14"/>
        <v>#REF!</v>
      </c>
      <c r="Q43" s="45" t="e">
        <f t="shared" si="14"/>
        <v>#REF!</v>
      </c>
    </row>
    <row r="44" spans="2:28">
      <c r="B44" s="31">
        <f t="shared" si="0"/>
        <v>40</v>
      </c>
      <c r="C44" s="90" t="e">
        <f>IF($A$1=29.5,VLOOKUP(B44,'6ล้อ'!$B$4:$S$204,2),IF($A$1=30.5,VLOOKUP(B44,'6ล้อ'!$B$4:$S$204,5),IF($A$1=31.5,VLOOKUP(B44,'6ล้อ'!$B$4:$S$204,8),IF($A$1=32.5,VLOOKUP(B44,'6ล้อ'!$B$4:$S$204,11),IF($A$1=33.5,VLOOKUP(B44,'6ล้อ'!$B$4:$S$204,14),IF($A$1=34.5,VLOOKUP(B44,'6ล้อ'!$B$4:$S$204,17),"chack"))))))</f>
        <v>#REF!</v>
      </c>
      <c r="D44" s="90" t="e">
        <f>IF($A$1=29.5,VLOOKUP(B44,'6ล้อ'!$B$4:$S$204,3),IF($A$1=30.5,VLOOKUP(B44,'6ล้อ'!$B$4:$S$204,6),IF($A$1=31.5,VLOOKUP(B44,'6ล้อ'!$B$4:$S$204,9),IF($A$1=32.5,VLOOKUP(B44,'6ล้อ'!$B$4:$S$204,12),IF($A$1=33.5,VLOOKUP(B44,'6ล้อ'!$B$4:$S$204,15),IF($A$1=34.5,VLOOKUP(B44,'6ล้อ'!$B$4:$S$204,18),"chack"))))))</f>
        <v>#REF!</v>
      </c>
      <c r="G44" s="46">
        <v>36</v>
      </c>
      <c r="H44" s="45" t="e">
        <f t="shared" si="7"/>
        <v>#REF!</v>
      </c>
      <c r="I44" s="45" t="e">
        <f t="shared" si="1"/>
        <v>#REF!</v>
      </c>
      <c r="J44" s="44"/>
      <c r="K44" s="35">
        <v>76</v>
      </c>
      <c r="L44" s="45" t="e">
        <f t="shared" si="13"/>
        <v>#REF!</v>
      </c>
      <c r="M44" s="45" t="e">
        <f t="shared" si="13"/>
        <v>#REF!</v>
      </c>
      <c r="N44" s="44"/>
      <c r="O44" s="35">
        <v>116</v>
      </c>
      <c r="P44" s="45" t="e">
        <f t="shared" si="14"/>
        <v>#REF!</v>
      </c>
      <c r="Q44" s="45" t="e">
        <f t="shared" si="14"/>
        <v>#REF!</v>
      </c>
    </row>
    <row r="45" spans="2:28">
      <c r="B45" s="31">
        <f t="shared" si="0"/>
        <v>41</v>
      </c>
      <c r="C45" s="90" t="e">
        <f>IF($A$1=29.5,VLOOKUP(B45,'6ล้อ'!$B$4:$S$204,2),IF($A$1=30.5,VLOOKUP(B45,'6ล้อ'!$B$4:$S$204,5),IF($A$1=31.5,VLOOKUP(B45,'6ล้อ'!$B$4:$S$204,8),IF($A$1=32.5,VLOOKUP(B45,'6ล้อ'!$B$4:$S$204,11),IF($A$1=33.5,VLOOKUP(B45,'6ล้อ'!$B$4:$S$204,14),IF($A$1=34.5,VLOOKUP(B45,'6ล้อ'!$B$4:$S$204,17),"chack"))))))</f>
        <v>#REF!</v>
      </c>
      <c r="D45" s="90" t="e">
        <f>IF($A$1=29.5,VLOOKUP(B45,'6ล้อ'!$B$4:$S$204,3),IF($A$1=30.5,VLOOKUP(B45,'6ล้อ'!$B$4:$S$204,6),IF($A$1=31.5,VLOOKUP(B45,'6ล้อ'!$B$4:$S$204,9),IF($A$1=32.5,VLOOKUP(B45,'6ล้อ'!$B$4:$S$204,12),IF($A$1=33.5,VLOOKUP(B45,'6ล้อ'!$B$4:$S$204,15),IF($A$1=34.5,VLOOKUP(B45,'6ล้อ'!$B$4:$S$204,18),"chack"))))))</f>
        <v>#REF!</v>
      </c>
      <c r="G45" s="46">
        <v>37</v>
      </c>
      <c r="H45" s="45" t="e">
        <f t="shared" si="7"/>
        <v>#REF!</v>
      </c>
      <c r="I45" s="45" t="e">
        <f t="shared" si="1"/>
        <v>#REF!</v>
      </c>
      <c r="J45" s="44"/>
      <c r="K45" s="35">
        <v>77</v>
      </c>
      <c r="L45" s="45" t="e">
        <f t="shared" si="13"/>
        <v>#REF!</v>
      </c>
      <c r="M45" s="45" t="e">
        <f t="shared" si="13"/>
        <v>#REF!</v>
      </c>
      <c r="N45" s="44"/>
      <c r="O45" s="35">
        <v>117</v>
      </c>
      <c r="P45" s="45" t="e">
        <f t="shared" si="14"/>
        <v>#REF!</v>
      </c>
      <c r="Q45" s="45" t="e">
        <f t="shared" si="14"/>
        <v>#REF!</v>
      </c>
    </row>
    <row r="46" spans="2:28">
      <c r="B46" s="31">
        <f t="shared" si="0"/>
        <v>42</v>
      </c>
      <c r="C46" s="90" t="e">
        <f>IF($A$1=29.5,VLOOKUP(B46,'6ล้อ'!$B$4:$S$204,2),IF($A$1=30.5,VLOOKUP(B46,'6ล้อ'!$B$4:$S$204,5),IF($A$1=31.5,VLOOKUP(B46,'6ล้อ'!$B$4:$S$204,8),IF($A$1=32.5,VLOOKUP(B46,'6ล้อ'!$B$4:$S$204,11),IF($A$1=33.5,VLOOKUP(B46,'6ล้อ'!$B$4:$S$204,14),IF($A$1=34.5,VLOOKUP(B46,'6ล้อ'!$B$4:$S$204,17),"chack"))))))</f>
        <v>#REF!</v>
      </c>
      <c r="D46" s="90" t="e">
        <f>IF($A$1=29.5,VLOOKUP(B46,'6ล้อ'!$B$4:$S$204,3),IF($A$1=30.5,VLOOKUP(B46,'6ล้อ'!$B$4:$S$204,6),IF($A$1=31.5,VLOOKUP(B46,'6ล้อ'!$B$4:$S$204,9),IF($A$1=32.5,VLOOKUP(B46,'6ล้อ'!$B$4:$S$204,12),IF($A$1=33.5,VLOOKUP(B46,'6ล้อ'!$B$4:$S$204,15),IF($A$1=34.5,VLOOKUP(B46,'6ล้อ'!$B$4:$S$204,18),"chack"))))))</f>
        <v>#REF!</v>
      </c>
      <c r="G46" s="46">
        <v>38</v>
      </c>
      <c r="H46" s="45" t="e">
        <f t="shared" si="7"/>
        <v>#REF!</v>
      </c>
      <c r="I46" s="45" t="e">
        <f t="shared" si="1"/>
        <v>#REF!</v>
      </c>
      <c r="J46" s="44"/>
      <c r="K46" s="35">
        <v>78</v>
      </c>
      <c r="L46" s="45" t="e">
        <f t="shared" si="13"/>
        <v>#REF!</v>
      </c>
      <c r="M46" s="45" t="e">
        <f t="shared" si="13"/>
        <v>#REF!</v>
      </c>
      <c r="N46" s="44"/>
      <c r="O46" s="35">
        <v>118</v>
      </c>
      <c r="P46" s="45" t="e">
        <f t="shared" si="14"/>
        <v>#REF!</v>
      </c>
      <c r="Q46" s="45" t="e">
        <f t="shared" si="14"/>
        <v>#REF!</v>
      </c>
    </row>
    <row r="47" spans="2:28">
      <c r="B47" s="31">
        <f t="shared" si="0"/>
        <v>43</v>
      </c>
      <c r="C47" s="90" t="e">
        <f>IF($A$1=29.5,VLOOKUP(B47,'6ล้อ'!$B$4:$S$204,2),IF($A$1=30.5,VLOOKUP(B47,'6ล้อ'!$B$4:$S$204,5),IF($A$1=31.5,VLOOKUP(B47,'6ล้อ'!$B$4:$S$204,8),IF($A$1=32.5,VLOOKUP(B47,'6ล้อ'!$B$4:$S$204,11),IF($A$1=33.5,VLOOKUP(B47,'6ล้อ'!$B$4:$S$204,14),IF($A$1=34.5,VLOOKUP(B47,'6ล้อ'!$B$4:$S$204,17),"chack"))))))</f>
        <v>#REF!</v>
      </c>
      <c r="D47" s="90" t="e">
        <f>IF($A$1=29.5,VLOOKUP(B47,'6ล้อ'!$B$4:$S$204,3),IF($A$1=30.5,VLOOKUP(B47,'6ล้อ'!$B$4:$S$204,6),IF($A$1=31.5,VLOOKUP(B47,'6ล้อ'!$B$4:$S$204,9),IF($A$1=32.5,VLOOKUP(B47,'6ล้อ'!$B$4:$S$204,12),IF($A$1=33.5,VLOOKUP(B47,'6ล้อ'!$B$4:$S$204,15),IF($A$1=34.5,VLOOKUP(B47,'6ล้อ'!$B$4:$S$204,18),"chack"))))))</f>
        <v>#REF!</v>
      </c>
      <c r="G47" s="46">
        <v>39</v>
      </c>
      <c r="H47" s="45" t="e">
        <f t="shared" si="7"/>
        <v>#REF!</v>
      </c>
      <c r="I47" s="45" t="e">
        <f t="shared" si="1"/>
        <v>#REF!</v>
      </c>
      <c r="J47" s="44"/>
      <c r="K47" s="35">
        <v>79</v>
      </c>
      <c r="L47" s="45" t="e">
        <f t="shared" si="13"/>
        <v>#REF!</v>
      </c>
      <c r="M47" s="45" t="e">
        <f t="shared" si="13"/>
        <v>#REF!</v>
      </c>
      <c r="N47" s="44"/>
      <c r="O47" s="35">
        <v>119</v>
      </c>
      <c r="P47" s="45" t="e">
        <f t="shared" si="14"/>
        <v>#REF!</v>
      </c>
      <c r="Q47" s="45" t="e">
        <f t="shared" si="14"/>
        <v>#REF!</v>
      </c>
    </row>
    <row r="48" spans="2:28">
      <c r="B48" s="31">
        <f t="shared" si="0"/>
        <v>44</v>
      </c>
      <c r="C48" s="90" t="e">
        <f>IF($A$1=29.5,VLOOKUP(B48,'6ล้อ'!$B$4:$S$204,2),IF($A$1=30.5,VLOOKUP(B48,'6ล้อ'!$B$4:$S$204,5),IF($A$1=31.5,VLOOKUP(B48,'6ล้อ'!$B$4:$S$204,8),IF($A$1=32.5,VLOOKUP(B48,'6ล้อ'!$B$4:$S$204,11),IF($A$1=33.5,VLOOKUP(B48,'6ล้อ'!$B$4:$S$204,14),IF($A$1=34.5,VLOOKUP(B48,'6ล้อ'!$B$4:$S$204,17),"chack"))))))</f>
        <v>#REF!</v>
      </c>
      <c r="D48" s="90" t="e">
        <f>IF($A$1=29.5,VLOOKUP(B48,'6ล้อ'!$B$4:$S$204,3),IF($A$1=30.5,VLOOKUP(B48,'6ล้อ'!$B$4:$S$204,6),IF($A$1=31.5,VLOOKUP(B48,'6ล้อ'!$B$4:$S$204,9),IF($A$1=32.5,VLOOKUP(B48,'6ล้อ'!$B$4:$S$204,12),IF($A$1=33.5,VLOOKUP(B48,'6ล้อ'!$B$4:$S$204,15),IF($A$1=34.5,VLOOKUP(B48,'6ล้อ'!$B$4:$S$204,18),"chack"))))))</f>
        <v>#REF!</v>
      </c>
      <c r="G48" s="41">
        <v>40</v>
      </c>
      <c r="H48" s="47" t="e">
        <f t="shared" si="7"/>
        <v>#REF!</v>
      </c>
      <c r="I48" s="47" t="e">
        <f t="shared" si="1"/>
        <v>#REF!</v>
      </c>
      <c r="J48" s="44"/>
      <c r="K48" s="37">
        <v>80</v>
      </c>
      <c r="L48" s="47" t="e">
        <f t="shared" si="13"/>
        <v>#REF!</v>
      </c>
      <c r="M48" s="47" t="e">
        <f t="shared" si="13"/>
        <v>#REF!</v>
      </c>
      <c r="N48" s="44"/>
      <c r="O48" s="37">
        <v>120</v>
      </c>
      <c r="P48" s="47" t="e">
        <f t="shared" si="14"/>
        <v>#REF!</v>
      </c>
      <c r="Q48" s="47" t="e">
        <f t="shared" si="14"/>
        <v>#REF!</v>
      </c>
    </row>
    <row r="49" spans="2:4">
      <c r="B49" s="31">
        <f t="shared" si="0"/>
        <v>45</v>
      </c>
      <c r="C49" s="90" t="e">
        <f>IF($A$1=29.5,VLOOKUP(B49,'6ล้อ'!$B$4:$S$204,2),IF($A$1=30.5,VLOOKUP(B49,'6ล้อ'!$B$4:$S$204,5),IF($A$1=31.5,VLOOKUP(B49,'6ล้อ'!$B$4:$S$204,8),IF($A$1=32.5,VLOOKUP(B49,'6ล้อ'!$B$4:$S$204,11),IF($A$1=33.5,VLOOKUP(B49,'6ล้อ'!$B$4:$S$204,14),IF($A$1=34.5,VLOOKUP(B49,'6ล้อ'!$B$4:$S$204,17),"chack"))))))</f>
        <v>#REF!</v>
      </c>
      <c r="D49" s="90" t="e">
        <f>IF($A$1=29.5,VLOOKUP(B49,'6ล้อ'!$B$4:$S$204,3),IF($A$1=30.5,VLOOKUP(B49,'6ล้อ'!$B$4:$S$204,6),IF($A$1=31.5,VLOOKUP(B49,'6ล้อ'!$B$4:$S$204,9),IF($A$1=32.5,VLOOKUP(B49,'6ล้อ'!$B$4:$S$204,12),IF($A$1=33.5,VLOOKUP(B49,'6ล้อ'!$B$4:$S$204,15),IF($A$1=34.5,VLOOKUP(B49,'6ล้อ'!$B$4:$S$204,18),"chack"))))))</f>
        <v>#REF!</v>
      </c>
    </row>
    <row r="50" spans="2:4">
      <c r="B50" s="31">
        <f t="shared" si="0"/>
        <v>46</v>
      </c>
      <c r="C50" s="90" t="e">
        <f>IF($A$1=29.5,VLOOKUP(B50,'6ล้อ'!$B$4:$S$204,2),IF($A$1=30.5,VLOOKUP(B50,'6ล้อ'!$B$4:$S$204,5),IF($A$1=31.5,VLOOKUP(B50,'6ล้อ'!$B$4:$S$204,8),IF($A$1=32.5,VLOOKUP(B50,'6ล้อ'!$B$4:$S$204,11),IF($A$1=33.5,VLOOKUP(B50,'6ล้อ'!$B$4:$S$204,14),IF($A$1=34.5,VLOOKUP(B50,'6ล้อ'!$B$4:$S$204,17),"chack"))))))</f>
        <v>#REF!</v>
      </c>
      <c r="D50" s="90" t="e">
        <f>IF($A$1=29.5,VLOOKUP(B50,'6ล้อ'!$B$4:$S$204,3),IF($A$1=30.5,VLOOKUP(B50,'6ล้อ'!$B$4:$S$204,6),IF($A$1=31.5,VLOOKUP(B50,'6ล้อ'!$B$4:$S$204,9),IF($A$1=32.5,VLOOKUP(B50,'6ล้อ'!$B$4:$S$204,12),IF($A$1=33.5,VLOOKUP(B50,'6ล้อ'!$B$4:$S$204,15),IF($A$1=34.5,VLOOKUP(B50,'6ล้อ'!$B$4:$S$204,18),"chack"))))))</f>
        <v>#REF!</v>
      </c>
    </row>
    <row r="51" spans="2:4">
      <c r="B51" s="31">
        <f t="shared" si="0"/>
        <v>47</v>
      </c>
      <c r="C51" s="90" t="e">
        <f>IF($A$1=29.5,VLOOKUP(B51,'6ล้อ'!$B$4:$S$204,2),IF($A$1=30.5,VLOOKUP(B51,'6ล้อ'!$B$4:$S$204,5),IF($A$1=31.5,VLOOKUP(B51,'6ล้อ'!$B$4:$S$204,8),IF($A$1=32.5,VLOOKUP(B51,'6ล้อ'!$B$4:$S$204,11),IF($A$1=33.5,VLOOKUP(B51,'6ล้อ'!$B$4:$S$204,14),IF($A$1=34.5,VLOOKUP(B51,'6ล้อ'!$B$4:$S$204,17),"chack"))))))</f>
        <v>#REF!</v>
      </c>
      <c r="D51" s="90" t="e">
        <f>IF($A$1=29.5,VLOOKUP(B51,'6ล้อ'!$B$4:$S$204,3),IF($A$1=30.5,VLOOKUP(B51,'6ล้อ'!$B$4:$S$204,6),IF($A$1=31.5,VLOOKUP(B51,'6ล้อ'!$B$4:$S$204,9),IF($A$1=32.5,VLOOKUP(B51,'6ล้อ'!$B$4:$S$204,12),IF($A$1=33.5,VLOOKUP(B51,'6ล้อ'!$B$4:$S$204,15),IF($A$1=34.5,VLOOKUP(B51,'6ล้อ'!$B$4:$S$204,18),"chack"))))))</f>
        <v>#REF!</v>
      </c>
    </row>
    <row r="52" spans="2:4">
      <c r="B52" s="31">
        <f t="shared" si="0"/>
        <v>48</v>
      </c>
      <c r="C52" s="90" t="e">
        <f>IF($A$1=29.5,VLOOKUP(B52,'6ล้อ'!$B$4:$S$204,2),IF($A$1=30.5,VLOOKUP(B52,'6ล้อ'!$B$4:$S$204,5),IF($A$1=31.5,VLOOKUP(B52,'6ล้อ'!$B$4:$S$204,8),IF($A$1=32.5,VLOOKUP(B52,'6ล้อ'!$B$4:$S$204,11),IF($A$1=33.5,VLOOKUP(B52,'6ล้อ'!$B$4:$S$204,14),IF($A$1=34.5,VLOOKUP(B52,'6ล้อ'!$B$4:$S$204,17),"chack"))))))</f>
        <v>#REF!</v>
      </c>
      <c r="D52" s="90" t="e">
        <f>IF($A$1=29.5,VLOOKUP(B52,'6ล้อ'!$B$4:$S$204,3),IF($A$1=30.5,VLOOKUP(B52,'6ล้อ'!$B$4:$S$204,6),IF($A$1=31.5,VLOOKUP(B52,'6ล้อ'!$B$4:$S$204,9),IF($A$1=32.5,VLOOKUP(B52,'6ล้อ'!$B$4:$S$204,12),IF($A$1=33.5,VLOOKUP(B52,'6ล้อ'!$B$4:$S$204,15),IF($A$1=34.5,VLOOKUP(B52,'6ล้อ'!$B$4:$S$204,18),"chack"))))))</f>
        <v>#REF!</v>
      </c>
    </row>
    <row r="53" spans="2:4">
      <c r="B53" s="31">
        <f t="shared" si="0"/>
        <v>49</v>
      </c>
      <c r="C53" s="90" t="e">
        <f>IF($A$1=29.5,VLOOKUP(B53,'6ล้อ'!$B$4:$S$204,2),IF($A$1=30.5,VLOOKUP(B53,'6ล้อ'!$B$4:$S$204,5),IF($A$1=31.5,VLOOKUP(B53,'6ล้อ'!$B$4:$S$204,8),IF($A$1=32.5,VLOOKUP(B53,'6ล้อ'!$B$4:$S$204,11),IF($A$1=33.5,VLOOKUP(B53,'6ล้อ'!$B$4:$S$204,14),IF($A$1=34.5,VLOOKUP(B53,'6ล้อ'!$B$4:$S$204,17),"chack"))))))</f>
        <v>#REF!</v>
      </c>
      <c r="D53" s="90" t="e">
        <f>IF($A$1=29.5,VLOOKUP(B53,'6ล้อ'!$B$4:$S$204,3),IF($A$1=30.5,VLOOKUP(B53,'6ล้อ'!$B$4:$S$204,6),IF($A$1=31.5,VLOOKUP(B53,'6ล้อ'!$B$4:$S$204,9),IF($A$1=32.5,VLOOKUP(B53,'6ล้อ'!$B$4:$S$204,12),IF($A$1=33.5,VLOOKUP(B53,'6ล้อ'!$B$4:$S$204,15),IF($A$1=34.5,VLOOKUP(B53,'6ล้อ'!$B$4:$S$204,18),"chack"))))))</f>
        <v>#REF!</v>
      </c>
    </row>
    <row r="54" spans="2:4">
      <c r="B54" s="31">
        <f t="shared" si="0"/>
        <v>50</v>
      </c>
      <c r="C54" s="90" t="e">
        <f>IF($A$1=29.5,VLOOKUP(B54,'6ล้อ'!$B$4:$S$204,2),IF($A$1=30.5,VLOOKUP(B54,'6ล้อ'!$B$4:$S$204,5),IF($A$1=31.5,VLOOKUP(B54,'6ล้อ'!$B$4:$S$204,8),IF($A$1=32.5,VLOOKUP(B54,'6ล้อ'!$B$4:$S$204,11),IF($A$1=33.5,VLOOKUP(B54,'6ล้อ'!$B$4:$S$204,14),IF($A$1=34.5,VLOOKUP(B54,'6ล้อ'!$B$4:$S$204,17),"chack"))))))</f>
        <v>#REF!</v>
      </c>
      <c r="D54" s="90" t="e">
        <f>IF($A$1=29.5,VLOOKUP(B54,'6ล้อ'!$B$4:$S$204,3),IF($A$1=30.5,VLOOKUP(B54,'6ล้อ'!$B$4:$S$204,6),IF($A$1=31.5,VLOOKUP(B54,'6ล้อ'!$B$4:$S$204,9),IF($A$1=32.5,VLOOKUP(B54,'6ล้อ'!$B$4:$S$204,12),IF($A$1=33.5,VLOOKUP(B54,'6ล้อ'!$B$4:$S$204,15),IF($A$1=34.5,VLOOKUP(B54,'6ล้อ'!$B$4:$S$204,18),"chack"))))))</f>
        <v>#REF!</v>
      </c>
    </row>
    <row r="55" spans="2:4">
      <c r="B55" s="31">
        <f t="shared" si="0"/>
        <v>51</v>
      </c>
      <c r="C55" s="90" t="e">
        <f>IF($A$1=29.5,VLOOKUP(B55,'6ล้อ'!$B$4:$S$204,2),IF($A$1=30.5,VLOOKUP(B55,'6ล้อ'!$B$4:$S$204,5),IF($A$1=31.5,VLOOKUP(B55,'6ล้อ'!$B$4:$S$204,8),IF($A$1=32.5,VLOOKUP(B55,'6ล้อ'!$B$4:$S$204,11),IF($A$1=33.5,VLOOKUP(B55,'6ล้อ'!$B$4:$S$204,14),IF($A$1=34.5,VLOOKUP(B55,'6ล้อ'!$B$4:$S$204,17),"chack"))))))</f>
        <v>#REF!</v>
      </c>
      <c r="D55" s="90" t="e">
        <f>IF($A$1=29.5,VLOOKUP(B55,'6ล้อ'!$B$4:$S$204,3),IF($A$1=30.5,VLOOKUP(B55,'6ล้อ'!$B$4:$S$204,6),IF($A$1=31.5,VLOOKUP(B55,'6ล้อ'!$B$4:$S$204,9),IF($A$1=32.5,VLOOKUP(B55,'6ล้อ'!$B$4:$S$204,12),IF($A$1=33.5,VLOOKUP(B55,'6ล้อ'!$B$4:$S$204,15),IF($A$1=34.5,VLOOKUP(B55,'6ล้อ'!$B$4:$S$204,18),"chack"))))))</f>
        <v>#REF!</v>
      </c>
    </row>
    <row r="56" spans="2:4">
      <c r="B56" s="31">
        <f t="shared" si="0"/>
        <v>52</v>
      </c>
      <c r="C56" s="90" t="e">
        <f>IF($A$1=29.5,VLOOKUP(B56,'6ล้อ'!$B$4:$S$204,2),IF($A$1=30.5,VLOOKUP(B56,'6ล้อ'!$B$4:$S$204,5),IF($A$1=31.5,VLOOKUP(B56,'6ล้อ'!$B$4:$S$204,8),IF($A$1=32.5,VLOOKUP(B56,'6ล้อ'!$B$4:$S$204,11),IF($A$1=33.5,VLOOKUP(B56,'6ล้อ'!$B$4:$S$204,14),IF($A$1=34.5,VLOOKUP(B56,'6ล้อ'!$B$4:$S$204,17),"chack"))))))</f>
        <v>#REF!</v>
      </c>
      <c r="D56" s="90" t="e">
        <f>IF($A$1=29.5,VLOOKUP(B56,'6ล้อ'!$B$4:$S$204,3),IF($A$1=30.5,VLOOKUP(B56,'6ล้อ'!$B$4:$S$204,6),IF($A$1=31.5,VLOOKUP(B56,'6ล้อ'!$B$4:$S$204,9),IF($A$1=32.5,VLOOKUP(B56,'6ล้อ'!$B$4:$S$204,12),IF($A$1=33.5,VLOOKUP(B56,'6ล้อ'!$B$4:$S$204,15),IF($A$1=34.5,VLOOKUP(B56,'6ล้อ'!$B$4:$S$204,18),"chack"))))))</f>
        <v>#REF!</v>
      </c>
    </row>
    <row r="57" spans="2:4">
      <c r="B57" s="31">
        <f t="shared" si="0"/>
        <v>53</v>
      </c>
      <c r="C57" s="90" t="e">
        <f>IF($A$1=29.5,VLOOKUP(B57,'6ล้อ'!$B$4:$S$204,2),IF($A$1=30.5,VLOOKUP(B57,'6ล้อ'!$B$4:$S$204,5),IF($A$1=31.5,VLOOKUP(B57,'6ล้อ'!$B$4:$S$204,8),IF($A$1=32.5,VLOOKUP(B57,'6ล้อ'!$B$4:$S$204,11),IF($A$1=33.5,VLOOKUP(B57,'6ล้อ'!$B$4:$S$204,14),IF($A$1=34.5,VLOOKUP(B57,'6ล้อ'!$B$4:$S$204,17),"chack"))))))</f>
        <v>#REF!</v>
      </c>
      <c r="D57" s="90" t="e">
        <f>IF($A$1=29.5,VLOOKUP(B57,'6ล้อ'!$B$4:$S$204,3),IF($A$1=30.5,VLOOKUP(B57,'6ล้อ'!$B$4:$S$204,6),IF($A$1=31.5,VLOOKUP(B57,'6ล้อ'!$B$4:$S$204,9),IF($A$1=32.5,VLOOKUP(B57,'6ล้อ'!$B$4:$S$204,12),IF($A$1=33.5,VLOOKUP(B57,'6ล้อ'!$B$4:$S$204,15),IF($A$1=34.5,VLOOKUP(B57,'6ล้อ'!$B$4:$S$204,18),"chack"))))))</f>
        <v>#REF!</v>
      </c>
    </row>
    <row r="58" spans="2:4">
      <c r="B58" s="31">
        <f t="shared" si="0"/>
        <v>54</v>
      </c>
      <c r="C58" s="90" t="e">
        <f>IF($A$1=29.5,VLOOKUP(B58,'6ล้อ'!$B$4:$S$204,2),IF($A$1=30.5,VLOOKUP(B58,'6ล้อ'!$B$4:$S$204,5),IF($A$1=31.5,VLOOKUP(B58,'6ล้อ'!$B$4:$S$204,8),IF($A$1=32.5,VLOOKUP(B58,'6ล้อ'!$B$4:$S$204,11),IF($A$1=33.5,VLOOKUP(B58,'6ล้อ'!$B$4:$S$204,14),IF($A$1=34.5,VLOOKUP(B58,'6ล้อ'!$B$4:$S$204,17),"chack"))))))</f>
        <v>#REF!</v>
      </c>
      <c r="D58" s="90" t="e">
        <f>IF($A$1=29.5,VLOOKUP(B58,'6ล้อ'!$B$4:$S$204,3),IF($A$1=30.5,VLOOKUP(B58,'6ล้อ'!$B$4:$S$204,6),IF($A$1=31.5,VLOOKUP(B58,'6ล้อ'!$B$4:$S$204,9),IF($A$1=32.5,VLOOKUP(B58,'6ล้อ'!$B$4:$S$204,12),IF($A$1=33.5,VLOOKUP(B58,'6ล้อ'!$B$4:$S$204,15),IF($A$1=34.5,VLOOKUP(B58,'6ล้อ'!$B$4:$S$204,18),"chack"))))))</f>
        <v>#REF!</v>
      </c>
    </row>
    <row r="59" spans="2:4">
      <c r="B59" s="31">
        <f t="shared" si="0"/>
        <v>55</v>
      </c>
      <c r="C59" s="90" t="e">
        <f>IF($A$1=29.5,VLOOKUP(B59,'6ล้อ'!$B$4:$S$204,2),IF($A$1=30.5,VLOOKUP(B59,'6ล้อ'!$B$4:$S$204,5),IF($A$1=31.5,VLOOKUP(B59,'6ล้อ'!$B$4:$S$204,8),IF($A$1=32.5,VLOOKUP(B59,'6ล้อ'!$B$4:$S$204,11),IF($A$1=33.5,VLOOKUP(B59,'6ล้อ'!$B$4:$S$204,14),IF($A$1=34.5,VLOOKUP(B59,'6ล้อ'!$B$4:$S$204,17),"chack"))))))</f>
        <v>#REF!</v>
      </c>
      <c r="D59" s="90" t="e">
        <f>IF($A$1=29.5,VLOOKUP(B59,'6ล้อ'!$B$4:$S$204,3),IF($A$1=30.5,VLOOKUP(B59,'6ล้อ'!$B$4:$S$204,6),IF($A$1=31.5,VLOOKUP(B59,'6ล้อ'!$B$4:$S$204,9),IF($A$1=32.5,VLOOKUP(B59,'6ล้อ'!$B$4:$S$204,12),IF($A$1=33.5,VLOOKUP(B59,'6ล้อ'!$B$4:$S$204,15),IF($A$1=34.5,VLOOKUP(B59,'6ล้อ'!$B$4:$S$204,18),"chack"))))))</f>
        <v>#REF!</v>
      </c>
    </row>
    <row r="60" spans="2:4">
      <c r="B60" s="31">
        <f t="shared" si="0"/>
        <v>56</v>
      </c>
      <c r="C60" s="90" t="e">
        <f>IF($A$1=29.5,VLOOKUP(B60,'6ล้อ'!$B$4:$S$204,2),IF($A$1=30.5,VLOOKUP(B60,'6ล้อ'!$B$4:$S$204,5),IF($A$1=31.5,VLOOKUP(B60,'6ล้อ'!$B$4:$S$204,8),IF($A$1=32.5,VLOOKUP(B60,'6ล้อ'!$B$4:$S$204,11),IF($A$1=33.5,VLOOKUP(B60,'6ล้อ'!$B$4:$S$204,14),IF($A$1=34.5,VLOOKUP(B60,'6ล้อ'!$B$4:$S$204,17),"chack"))))))</f>
        <v>#REF!</v>
      </c>
      <c r="D60" s="90" t="e">
        <f>IF($A$1=29.5,VLOOKUP(B60,'6ล้อ'!$B$4:$S$204,3),IF($A$1=30.5,VLOOKUP(B60,'6ล้อ'!$B$4:$S$204,6),IF($A$1=31.5,VLOOKUP(B60,'6ล้อ'!$B$4:$S$204,9),IF($A$1=32.5,VLOOKUP(B60,'6ล้อ'!$B$4:$S$204,12),IF($A$1=33.5,VLOOKUP(B60,'6ล้อ'!$B$4:$S$204,15),IF($A$1=34.5,VLOOKUP(B60,'6ล้อ'!$B$4:$S$204,18),"chack"))))))</f>
        <v>#REF!</v>
      </c>
    </row>
    <row r="61" spans="2:4">
      <c r="B61" s="31">
        <f t="shared" si="0"/>
        <v>57</v>
      </c>
      <c r="C61" s="90" t="e">
        <f>IF($A$1=29.5,VLOOKUP(B61,'6ล้อ'!$B$4:$S$204,2),IF($A$1=30.5,VLOOKUP(B61,'6ล้อ'!$B$4:$S$204,5),IF($A$1=31.5,VLOOKUP(B61,'6ล้อ'!$B$4:$S$204,8),IF($A$1=32.5,VLOOKUP(B61,'6ล้อ'!$B$4:$S$204,11),IF($A$1=33.5,VLOOKUP(B61,'6ล้อ'!$B$4:$S$204,14),IF($A$1=34.5,VLOOKUP(B61,'6ล้อ'!$B$4:$S$204,17),"chack"))))))</f>
        <v>#REF!</v>
      </c>
      <c r="D61" s="90" t="e">
        <f>IF($A$1=29.5,VLOOKUP(B61,'6ล้อ'!$B$4:$S$204,3),IF($A$1=30.5,VLOOKUP(B61,'6ล้อ'!$B$4:$S$204,6),IF($A$1=31.5,VLOOKUP(B61,'6ล้อ'!$B$4:$S$204,9),IF($A$1=32.5,VLOOKUP(B61,'6ล้อ'!$B$4:$S$204,12),IF($A$1=33.5,VLOOKUP(B61,'6ล้อ'!$B$4:$S$204,15),IF($A$1=34.5,VLOOKUP(B61,'6ล้อ'!$B$4:$S$204,18),"chack"))))))</f>
        <v>#REF!</v>
      </c>
    </row>
    <row r="62" spans="2:4">
      <c r="B62" s="31">
        <f t="shared" si="0"/>
        <v>58</v>
      </c>
      <c r="C62" s="90" t="e">
        <f>IF($A$1=29.5,VLOOKUP(B62,'6ล้อ'!$B$4:$S$204,2),IF($A$1=30.5,VLOOKUP(B62,'6ล้อ'!$B$4:$S$204,5),IF($A$1=31.5,VLOOKUP(B62,'6ล้อ'!$B$4:$S$204,8),IF($A$1=32.5,VLOOKUP(B62,'6ล้อ'!$B$4:$S$204,11),IF($A$1=33.5,VLOOKUP(B62,'6ล้อ'!$B$4:$S$204,14),IF($A$1=34.5,VLOOKUP(B62,'6ล้อ'!$B$4:$S$204,17),"chack"))))))</f>
        <v>#REF!</v>
      </c>
      <c r="D62" s="90" t="e">
        <f>IF($A$1=29.5,VLOOKUP(B62,'6ล้อ'!$B$4:$S$204,3),IF($A$1=30.5,VLOOKUP(B62,'6ล้อ'!$B$4:$S$204,6),IF($A$1=31.5,VLOOKUP(B62,'6ล้อ'!$B$4:$S$204,9),IF($A$1=32.5,VLOOKUP(B62,'6ล้อ'!$B$4:$S$204,12),IF($A$1=33.5,VLOOKUP(B62,'6ล้อ'!$B$4:$S$204,15),IF($A$1=34.5,VLOOKUP(B62,'6ล้อ'!$B$4:$S$204,18),"chack"))))))</f>
        <v>#REF!</v>
      </c>
    </row>
    <row r="63" spans="2:4">
      <c r="B63" s="31">
        <f t="shared" si="0"/>
        <v>59</v>
      </c>
      <c r="C63" s="90" t="e">
        <f>IF($A$1=29.5,VLOOKUP(B63,'6ล้อ'!$B$4:$S$204,2),IF($A$1=30.5,VLOOKUP(B63,'6ล้อ'!$B$4:$S$204,5),IF($A$1=31.5,VLOOKUP(B63,'6ล้อ'!$B$4:$S$204,8),IF($A$1=32.5,VLOOKUP(B63,'6ล้อ'!$B$4:$S$204,11),IF($A$1=33.5,VLOOKUP(B63,'6ล้อ'!$B$4:$S$204,14),IF($A$1=34.5,VLOOKUP(B63,'6ล้อ'!$B$4:$S$204,17),"chack"))))))</f>
        <v>#REF!</v>
      </c>
      <c r="D63" s="90" t="e">
        <f>IF($A$1=29.5,VLOOKUP(B63,'6ล้อ'!$B$4:$S$204,3),IF($A$1=30.5,VLOOKUP(B63,'6ล้อ'!$B$4:$S$204,6),IF($A$1=31.5,VLOOKUP(B63,'6ล้อ'!$B$4:$S$204,9),IF($A$1=32.5,VLOOKUP(B63,'6ล้อ'!$B$4:$S$204,12),IF($A$1=33.5,VLOOKUP(B63,'6ล้อ'!$B$4:$S$204,15),IF($A$1=34.5,VLOOKUP(B63,'6ล้อ'!$B$4:$S$204,18),"chack"))))))</f>
        <v>#REF!</v>
      </c>
    </row>
    <row r="64" spans="2:4">
      <c r="B64" s="31">
        <f t="shared" si="0"/>
        <v>60</v>
      </c>
      <c r="C64" s="90" t="e">
        <f>IF($A$1=29.5,VLOOKUP(B64,'6ล้อ'!$B$4:$S$204,2),IF($A$1=30.5,VLOOKUP(B64,'6ล้อ'!$B$4:$S$204,5),IF($A$1=31.5,VLOOKUP(B64,'6ล้อ'!$B$4:$S$204,8),IF($A$1=32.5,VLOOKUP(B64,'6ล้อ'!$B$4:$S$204,11),IF($A$1=33.5,VLOOKUP(B64,'6ล้อ'!$B$4:$S$204,14),IF($A$1=34.5,VLOOKUP(B64,'6ล้อ'!$B$4:$S$204,17),"chack"))))))</f>
        <v>#REF!</v>
      </c>
      <c r="D64" s="90" t="e">
        <f>IF($A$1=29.5,VLOOKUP(B64,'6ล้อ'!$B$4:$S$204,3),IF($A$1=30.5,VLOOKUP(B64,'6ล้อ'!$B$4:$S$204,6),IF($A$1=31.5,VLOOKUP(B64,'6ล้อ'!$B$4:$S$204,9),IF($A$1=32.5,VLOOKUP(B64,'6ล้อ'!$B$4:$S$204,12),IF($A$1=33.5,VLOOKUP(B64,'6ล้อ'!$B$4:$S$204,15),IF($A$1=34.5,VLOOKUP(B64,'6ล้อ'!$B$4:$S$204,18),"chack"))))))</f>
        <v>#REF!</v>
      </c>
    </row>
    <row r="65" spans="2:4">
      <c r="B65" s="31">
        <f t="shared" si="0"/>
        <v>61</v>
      </c>
      <c r="C65" s="90" t="e">
        <f>IF($A$1=29.5,VLOOKUP(B65,'6ล้อ'!$B$4:$S$204,2),IF($A$1=30.5,VLOOKUP(B65,'6ล้อ'!$B$4:$S$204,5),IF($A$1=31.5,VLOOKUP(B65,'6ล้อ'!$B$4:$S$204,8),IF($A$1=32.5,VLOOKUP(B65,'6ล้อ'!$B$4:$S$204,11),IF($A$1=33.5,VLOOKUP(B65,'6ล้อ'!$B$4:$S$204,14),IF($A$1=34.5,VLOOKUP(B65,'6ล้อ'!$B$4:$S$204,17),"chack"))))))</f>
        <v>#REF!</v>
      </c>
      <c r="D65" s="90" t="e">
        <f>IF($A$1=29.5,VLOOKUP(B65,'6ล้อ'!$B$4:$S$204,3),IF($A$1=30.5,VLOOKUP(B65,'6ล้อ'!$B$4:$S$204,6),IF($A$1=31.5,VLOOKUP(B65,'6ล้อ'!$B$4:$S$204,9),IF($A$1=32.5,VLOOKUP(B65,'6ล้อ'!$B$4:$S$204,12),IF($A$1=33.5,VLOOKUP(B65,'6ล้อ'!$B$4:$S$204,15),IF($A$1=34.5,VLOOKUP(B65,'6ล้อ'!$B$4:$S$204,18),"chack"))))))</f>
        <v>#REF!</v>
      </c>
    </row>
    <row r="66" spans="2:4">
      <c r="B66" s="31">
        <f t="shared" si="0"/>
        <v>62</v>
      </c>
      <c r="C66" s="90" t="e">
        <f>IF($A$1=29.5,VLOOKUP(B66,'6ล้อ'!$B$4:$S$204,2),IF($A$1=30.5,VLOOKUP(B66,'6ล้อ'!$B$4:$S$204,5),IF($A$1=31.5,VLOOKUP(B66,'6ล้อ'!$B$4:$S$204,8),IF($A$1=32.5,VLOOKUP(B66,'6ล้อ'!$B$4:$S$204,11),IF($A$1=33.5,VLOOKUP(B66,'6ล้อ'!$B$4:$S$204,14),IF($A$1=34.5,VLOOKUP(B66,'6ล้อ'!$B$4:$S$204,17),"chack"))))))</f>
        <v>#REF!</v>
      </c>
      <c r="D66" s="90" t="e">
        <f>IF($A$1=29.5,VLOOKUP(B66,'6ล้อ'!$B$4:$S$204,3),IF($A$1=30.5,VLOOKUP(B66,'6ล้อ'!$B$4:$S$204,6),IF($A$1=31.5,VLOOKUP(B66,'6ล้อ'!$B$4:$S$204,9),IF($A$1=32.5,VLOOKUP(B66,'6ล้อ'!$B$4:$S$204,12),IF($A$1=33.5,VLOOKUP(B66,'6ล้อ'!$B$4:$S$204,15),IF($A$1=34.5,VLOOKUP(B66,'6ล้อ'!$B$4:$S$204,18),"chack"))))))</f>
        <v>#REF!</v>
      </c>
    </row>
    <row r="67" spans="2:4">
      <c r="B67" s="31">
        <f t="shared" si="0"/>
        <v>63</v>
      </c>
      <c r="C67" s="90" t="e">
        <f>IF($A$1=29.5,VLOOKUP(B67,'6ล้อ'!$B$4:$S$204,2),IF($A$1=30.5,VLOOKUP(B67,'6ล้อ'!$B$4:$S$204,5),IF($A$1=31.5,VLOOKUP(B67,'6ล้อ'!$B$4:$S$204,8),IF($A$1=32.5,VLOOKUP(B67,'6ล้อ'!$B$4:$S$204,11),IF($A$1=33.5,VLOOKUP(B67,'6ล้อ'!$B$4:$S$204,14),IF($A$1=34.5,VLOOKUP(B67,'6ล้อ'!$B$4:$S$204,17),"chack"))))))</f>
        <v>#REF!</v>
      </c>
      <c r="D67" s="90" t="e">
        <f>IF($A$1=29.5,VLOOKUP(B67,'6ล้อ'!$B$4:$S$204,3),IF($A$1=30.5,VLOOKUP(B67,'6ล้อ'!$B$4:$S$204,6),IF($A$1=31.5,VLOOKUP(B67,'6ล้อ'!$B$4:$S$204,9),IF($A$1=32.5,VLOOKUP(B67,'6ล้อ'!$B$4:$S$204,12),IF($A$1=33.5,VLOOKUP(B67,'6ล้อ'!$B$4:$S$204,15),IF($A$1=34.5,VLOOKUP(B67,'6ล้อ'!$B$4:$S$204,18),"chack"))))))</f>
        <v>#REF!</v>
      </c>
    </row>
    <row r="68" spans="2:4">
      <c r="B68" s="31">
        <f t="shared" si="0"/>
        <v>64</v>
      </c>
      <c r="C68" s="90" t="e">
        <f>IF($A$1=29.5,VLOOKUP(B68,'6ล้อ'!$B$4:$S$204,2),IF($A$1=30.5,VLOOKUP(B68,'6ล้อ'!$B$4:$S$204,5),IF($A$1=31.5,VLOOKUP(B68,'6ล้อ'!$B$4:$S$204,8),IF($A$1=32.5,VLOOKUP(B68,'6ล้อ'!$B$4:$S$204,11),IF($A$1=33.5,VLOOKUP(B68,'6ล้อ'!$B$4:$S$204,14),IF($A$1=34.5,VLOOKUP(B68,'6ล้อ'!$B$4:$S$204,17),"chack"))))))</f>
        <v>#REF!</v>
      </c>
      <c r="D68" s="90" t="e">
        <f>IF($A$1=29.5,VLOOKUP(B68,'6ล้อ'!$B$4:$S$204,3),IF($A$1=30.5,VLOOKUP(B68,'6ล้อ'!$B$4:$S$204,6),IF($A$1=31.5,VLOOKUP(B68,'6ล้อ'!$B$4:$S$204,9),IF($A$1=32.5,VLOOKUP(B68,'6ล้อ'!$B$4:$S$204,12),IF($A$1=33.5,VLOOKUP(B68,'6ล้อ'!$B$4:$S$204,15),IF($A$1=34.5,VLOOKUP(B68,'6ล้อ'!$B$4:$S$204,18),"chack"))))))</f>
        <v>#REF!</v>
      </c>
    </row>
    <row r="69" spans="2:4">
      <c r="B69" s="31">
        <f t="shared" si="0"/>
        <v>65</v>
      </c>
      <c r="C69" s="90" t="e">
        <f>IF($A$1=29.5,VLOOKUP(B69,'6ล้อ'!$B$4:$S$204,2),IF($A$1=30.5,VLOOKUP(B69,'6ล้อ'!$B$4:$S$204,5),IF($A$1=31.5,VLOOKUP(B69,'6ล้อ'!$B$4:$S$204,8),IF($A$1=32.5,VLOOKUP(B69,'6ล้อ'!$B$4:$S$204,11),IF($A$1=33.5,VLOOKUP(B69,'6ล้อ'!$B$4:$S$204,14),IF($A$1=34.5,VLOOKUP(B69,'6ล้อ'!$B$4:$S$204,17),"chack"))))))</f>
        <v>#REF!</v>
      </c>
      <c r="D69" s="90" t="e">
        <f>IF($A$1=29.5,VLOOKUP(B69,'6ล้อ'!$B$4:$S$204,3),IF($A$1=30.5,VLOOKUP(B69,'6ล้อ'!$B$4:$S$204,6),IF($A$1=31.5,VLOOKUP(B69,'6ล้อ'!$B$4:$S$204,9),IF($A$1=32.5,VLOOKUP(B69,'6ล้อ'!$B$4:$S$204,12),IF($A$1=33.5,VLOOKUP(B69,'6ล้อ'!$B$4:$S$204,15),IF($A$1=34.5,VLOOKUP(B69,'6ล้อ'!$B$4:$S$204,18),"chack"))))))</f>
        <v>#REF!</v>
      </c>
    </row>
    <row r="70" spans="2:4">
      <c r="B70" s="31">
        <f t="shared" si="0"/>
        <v>66</v>
      </c>
      <c r="C70" s="90" t="e">
        <f>IF($A$1=29.5,VLOOKUP(B70,'6ล้อ'!$B$4:$S$204,2),IF($A$1=30.5,VLOOKUP(B70,'6ล้อ'!$B$4:$S$204,5),IF($A$1=31.5,VLOOKUP(B70,'6ล้อ'!$B$4:$S$204,8),IF($A$1=32.5,VLOOKUP(B70,'6ล้อ'!$B$4:$S$204,11),IF($A$1=33.5,VLOOKUP(B70,'6ล้อ'!$B$4:$S$204,14),IF($A$1=34.5,VLOOKUP(B70,'6ล้อ'!$B$4:$S$204,17),"chack"))))))</f>
        <v>#REF!</v>
      </c>
      <c r="D70" s="90" t="e">
        <f>IF($A$1=29.5,VLOOKUP(B70,'6ล้อ'!$B$4:$S$204,3),IF($A$1=30.5,VLOOKUP(B70,'6ล้อ'!$B$4:$S$204,6),IF($A$1=31.5,VLOOKUP(B70,'6ล้อ'!$B$4:$S$204,9),IF($A$1=32.5,VLOOKUP(B70,'6ล้อ'!$B$4:$S$204,12),IF($A$1=33.5,VLOOKUP(B70,'6ล้อ'!$B$4:$S$204,15),IF($A$1=34.5,VLOOKUP(B70,'6ล้อ'!$B$4:$S$204,18),"chack"))))))</f>
        <v>#REF!</v>
      </c>
    </row>
    <row r="71" spans="2:4">
      <c r="B71" s="31">
        <f t="shared" ref="B71:B134" si="15">B70+1</f>
        <v>67</v>
      </c>
      <c r="C71" s="90" t="e">
        <f>IF($A$1=29.5,VLOOKUP(B71,'6ล้อ'!$B$4:$S$204,2),IF($A$1=30.5,VLOOKUP(B71,'6ล้อ'!$B$4:$S$204,5),IF($A$1=31.5,VLOOKUP(B71,'6ล้อ'!$B$4:$S$204,8),IF($A$1=32.5,VLOOKUP(B71,'6ล้อ'!$B$4:$S$204,11),IF($A$1=33.5,VLOOKUP(B71,'6ล้อ'!$B$4:$S$204,14),IF($A$1=34.5,VLOOKUP(B71,'6ล้อ'!$B$4:$S$204,17),"chack"))))))</f>
        <v>#REF!</v>
      </c>
      <c r="D71" s="90" t="e">
        <f>IF($A$1=29.5,VLOOKUP(B71,'6ล้อ'!$B$4:$S$204,3),IF($A$1=30.5,VLOOKUP(B71,'6ล้อ'!$B$4:$S$204,6),IF($A$1=31.5,VLOOKUP(B71,'6ล้อ'!$B$4:$S$204,9),IF($A$1=32.5,VLOOKUP(B71,'6ล้อ'!$B$4:$S$204,12),IF($A$1=33.5,VLOOKUP(B71,'6ล้อ'!$B$4:$S$204,15),IF($A$1=34.5,VLOOKUP(B71,'6ล้อ'!$B$4:$S$204,18),"chack"))))))</f>
        <v>#REF!</v>
      </c>
    </row>
    <row r="72" spans="2:4">
      <c r="B72" s="31">
        <f t="shared" si="15"/>
        <v>68</v>
      </c>
      <c r="C72" s="90" t="e">
        <f>IF($A$1=29.5,VLOOKUP(B72,'6ล้อ'!$B$4:$S$204,2),IF($A$1=30.5,VLOOKUP(B72,'6ล้อ'!$B$4:$S$204,5),IF($A$1=31.5,VLOOKUP(B72,'6ล้อ'!$B$4:$S$204,8),IF($A$1=32.5,VLOOKUP(B72,'6ล้อ'!$B$4:$S$204,11),IF($A$1=33.5,VLOOKUP(B72,'6ล้อ'!$B$4:$S$204,14),IF($A$1=34.5,VLOOKUP(B72,'6ล้อ'!$B$4:$S$204,17),"chack"))))))</f>
        <v>#REF!</v>
      </c>
      <c r="D72" s="90" t="e">
        <f>IF($A$1=29.5,VLOOKUP(B72,'6ล้อ'!$B$4:$S$204,3),IF($A$1=30.5,VLOOKUP(B72,'6ล้อ'!$B$4:$S$204,6),IF($A$1=31.5,VLOOKUP(B72,'6ล้อ'!$B$4:$S$204,9),IF($A$1=32.5,VLOOKUP(B72,'6ล้อ'!$B$4:$S$204,12),IF($A$1=33.5,VLOOKUP(B72,'6ล้อ'!$B$4:$S$204,15),IF($A$1=34.5,VLOOKUP(B72,'6ล้อ'!$B$4:$S$204,18),"chack"))))))</f>
        <v>#REF!</v>
      </c>
    </row>
    <row r="73" spans="2:4">
      <c r="B73" s="31">
        <f t="shared" si="15"/>
        <v>69</v>
      </c>
      <c r="C73" s="90" t="e">
        <f>IF($A$1=29.5,VLOOKUP(B73,'6ล้อ'!$B$4:$S$204,2),IF($A$1=30.5,VLOOKUP(B73,'6ล้อ'!$B$4:$S$204,5),IF($A$1=31.5,VLOOKUP(B73,'6ล้อ'!$B$4:$S$204,8),IF($A$1=32.5,VLOOKUP(B73,'6ล้อ'!$B$4:$S$204,11),IF($A$1=33.5,VLOOKUP(B73,'6ล้อ'!$B$4:$S$204,14),IF($A$1=34.5,VLOOKUP(B73,'6ล้อ'!$B$4:$S$204,17),"chack"))))))</f>
        <v>#REF!</v>
      </c>
      <c r="D73" s="90" t="e">
        <f>IF($A$1=29.5,VLOOKUP(B73,'6ล้อ'!$B$4:$S$204,3),IF($A$1=30.5,VLOOKUP(B73,'6ล้อ'!$B$4:$S$204,6),IF($A$1=31.5,VLOOKUP(B73,'6ล้อ'!$B$4:$S$204,9),IF($A$1=32.5,VLOOKUP(B73,'6ล้อ'!$B$4:$S$204,12),IF($A$1=33.5,VLOOKUP(B73,'6ล้อ'!$B$4:$S$204,15),IF($A$1=34.5,VLOOKUP(B73,'6ล้อ'!$B$4:$S$204,18),"chack"))))))</f>
        <v>#REF!</v>
      </c>
    </row>
    <row r="74" spans="2:4">
      <c r="B74" s="31">
        <f t="shared" si="15"/>
        <v>70</v>
      </c>
      <c r="C74" s="90" t="e">
        <f>IF($A$1=29.5,VLOOKUP(B74,'6ล้อ'!$B$4:$S$204,2),IF($A$1=30.5,VLOOKUP(B74,'6ล้อ'!$B$4:$S$204,5),IF($A$1=31.5,VLOOKUP(B74,'6ล้อ'!$B$4:$S$204,8),IF($A$1=32.5,VLOOKUP(B74,'6ล้อ'!$B$4:$S$204,11),IF($A$1=33.5,VLOOKUP(B74,'6ล้อ'!$B$4:$S$204,14),IF($A$1=34.5,VLOOKUP(B74,'6ล้อ'!$B$4:$S$204,17),"chack"))))))</f>
        <v>#REF!</v>
      </c>
      <c r="D74" s="90" t="e">
        <f>IF($A$1=29.5,VLOOKUP(B74,'6ล้อ'!$B$4:$S$204,3),IF($A$1=30.5,VLOOKUP(B74,'6ล้อ'!$B$4:$S$204,6),IF($A$1=31.5,VLOOKUP(B74,'6ล้อ'!$B$4:$S$204,9),IF($A$1=32.5,VLOOKUP(B74,'6ล้อ'!$B$4:$S$204,12),IF($A$1=33.5,VLOOKUP(B74,'6ล้อ'!$B$4:$S$204,15),IF($A$1=34.5,VLOOKUP(B74,'6ล้อ'!$B$4:$S$204,18),"chack"))))))</f>
        <v>#REF!</v>
      </c>
    </row>
    <row r="75" spans="2:4">
      <c r="B75" s="31">
        <f t="shared" si="15"/>
        <v>71</v>
      </c>
      <c r="C75" s="90" t="e">
        <f>IF($A$1=29.5,VLOOKUP(B75,'6ล้อ'!$B$4:$S$204,2),IF($A$1=30.5,VLOOKUP(B75,'6ล้อ'!$B$4:$S$204,5),IF($A$1=31.5,VLOOKUP(B75,'6ล้อ'!$B$4:$S$204,8),IF($A$1=32.5,VLOOKUP(B75,'6ล้อ'!$B$4:$S$204,11),IF($A$1=33.5,VLOOKUP(B75,'6ล้อ'!$B$4:$S$204,14),IF($A$1=34.5,VLOOKUP(B75,'6ล้อ'!$B$4:$S$204,17),"chack"))))))</f>
        <v>#REF!</v>
      </c>
      <c r="D75" s="90" t="e">
        <f>IF($A$1=29.5,VLOOKUP(B75,'6ล้อ'!$B$4:$S$204,3),IF($A$1=30.5,VLOOKUP(B75,'6ล้อ'!$B$4:$S$204,6),IF($A$1=31.5,VLOOKUP(B75,'6ล้อ'!$B$4:$S$204,9),IF($A$1=32.5,VLOOKUP(B75,'6ล้อ'!$B$4:$S$204,12),IF($A$1=33.5,VLOOKUP(B75,'6ล้อ'!$B$4:$S$204,15),IF($A$1=34.5,VLOOKUP(B75,'6ล้อ'!$B$4:$S$204,18),"chack"))))))</f>
        <v>#REF!</v>
      </c>
    </row>
    <row r="76" spans="2:4">
      <c r="B76" s="31">
        <f t="shared" si="15"/>
        <v>72</v>
      </c>
      <c r="C76" s="90" t="e">
        <f>IF($A$1=29.5,VLOOKUP(B76,'6ล้อ'!$B$4:$S$204,2),IF($A$1=30.5,VLOOKUP(B76,'6ล้อ'!$B$4:$S$204,5),IF($A$1=31.5,VLOOKUP(B76,'6ล้อ'!$B$4:$S$204,8),IF($A$1=32.5,VLOOKUP(B76,'6ล้อ'!$B$4:$S$204,11),IF($A$1=33.5,VLOOKUP(B76,'6ล้อ'!$B$4:$S$204,14),IF($A$1=34.5,VLOOKUP(B76,'6ล้อ'!$B$4:$S$204,17),"chack"))))))</f>
        <v>#REF!</v>
      </c>
      <c r="D76" s="90" t="e">
        <f>IF($A$1=29.5,VLOOKUP(B76,'6ล้อ'!$B$4:$S$204,3),IF($A$1=30.5,VLOOKUP(B76,'6ล้อ'!$B$4:$S$204,6),IF($A$1=31.5,VLOOKUP(B76,'6ล้อ'!$B$4:$S$204,9),IF($A$1=32.5,VLOOKUP(B76,'6ล้อ'!$B$4:$S$204,12),IF($A$1=33.5,VLOOKUP(B76,'6ล้อ'!$B$4:$S$204,15),IF($A$1=34.5,VLOOKUP(B76,'6ล้อ'!$B$4:$S$204,18),"chack"))))))</f>
        <v>#REF!</v>
      </c>
    </row>
    <row r="77" spans="2:4">
      <c r="B77" s="31">
        <f t="shared" si="15"/>
        <v>73</v>
      </c>
      <c r="C77" s="90" t="e">
        <f>IF($A$1=29.5,VLOOKUP(B77,'6ล้อ'!$B$4:$S$204,2),IF($A$1=30.5,VLOOKUP(B77,'6ล้อ'!$B$4:$S$204,5),IF($A$1=31.5,VLOOKUP(B77,'6ล้อ'!$B$4:$S$204,8),IF($A$1=32.5,VLOOKUP(B77,'6ล้อ'!$B$4:$S$204,11),IF($A$1=33.5,VLOOKUP(B77,'6ล้อ'!$B$4:$S$204,14),IF($A$1=34.5,VLOOKUP(B77,'6ล้อ'!$B$4:$S$204,17),"chack"))))))</f>
        <v>#REF!</v>
      </c>
      <c r="D77" s="90" t="e">
        <f>IF($A$1=29.5,VLOOKUP(B77,'6ล้อ'!$B$4:$S$204,3),IF($A$1=30.5,VLOOKUP(B77,'6ล้อ'!$B$4:$S$204,6),IF($A$1=31.5,VLOOKUP(B77,'6ล้อ'!$B$4:$S$204,9),IF($A$1=32.5,VLOOKUP(B77,'6ล้อ'!$B$4:$S$204,12),IF($A$1=33.5,VLOOKUP(B77,'6ล้อ'!$B$4:$S$204,15),IF($A$1=34.5,VLOOKUP(B77,'6ล้อ'!$B$4:$S$204,18),"chack"))))))</f>
        <v>#REF!</v>
      </c>
    </row>
    <row r="78" spans="2:4">
      <c r="B78" s="31">
        <f t="shared" si="15"/>
        <v>74</v>
      </c>
      <c r="C78" s="90" t="e">
        <f>IF($A$1=29.5,VLOOKUP(B78,'6ล้อ'!$B$4:$S$204,2),IF($A$1=30.5,VLOOKUP(B78,'6ล้อ'!$B$4:$S$204,5),IF($A$1=31.5,VLOOKUP(B78,'6ล้อ'!$B$4:$S$204,8),IF($A$1=32.5,VLOOKUP(B78,'6ล้อ'!$B$4:$S$204,11),IF($A$1=33.5,VLOOKUP(B78,'6ล้อ'!$B$4:$S$204,14),IF($A$1=34.5,VLOOKUP(B78,'6ล้อ'!$B$4:$S$204,17),"chack"))))))</f>
        <v>#REF!</v>
      </c>
      <c r="D78" s="90" t="e">
        <f>IF($A$1=29.5,VLOOKUP(B78,'6ล้อ'!$B$4:$S$204,3),IF($A$1=30.5,VLOOKUP(B78,'6ล้อ'!$B$4:$S$204,6),IF($A$1=31.5,VLOOKUP(B78,'6ล้อ'!$B$4:$S$204,9),IF($A$1=32.5,VLOOKUP(B78,'6ล้อ'!$B$4:$S$204,12),IF($A$1=33.5,VLOOKUP(B78,'6ล้อ'!$B$4:$S$204,15),IF($A$1=34.5,VLOOKUP(B78,'6ล้อ'!$B$4:$S$204,18),"chack"))))))</f>
        <v>#REF!</v>
      </c>
    </row>
    <row r="79" spans="2:4">
      <c r="B79" s="31">
        <f t="shared" si="15"/>
        <v>75</v>
      </c>
      <c r="C79" s="90" t="e">
        <f>IF($A$1=29.5,VLOOKUP(B79,'6ล้อ'!$B$4:$S$204,2),IF($A$1=30.5,VLOOKUP(B79,'6ล้อ'!$B$4:$S$204,5),IF($A$1=31.5,VLOOKUP(B79,'6ล้อ'!$B$4:$S$204,8),IF($A$1=32.5,VLOOKUP(B79,'6ล้อ'!$B$4:$S$204,11),IF($A$1=33.5,VLOOKUP(B79,'6ล้อ'!$B$4:$S$204,14),IF($A$1=34.5,VLOOKUP(B79,'6ล้อ'!$B$4:$S$204,17),"chack"))))))</f>
        <v>#REF!</v>
      </c>
      <c r="D79" s="90" t="e">
        <f>IF($A$1=29.5,VLOOKUP(B79,'6ล้อ'!$B$4:$S$204,3),IF($A$1=30.5,VLOOKUP(B79,'6ล้อ'!$B$4:$S$204,6),IF($A$1=31.5,VLOOKUP(B79,'6ล้อ'!$B$4:$S$204,9),IF($A$1=32.5,VLOOKUP(B79,'6ล้อ'!$B$4:$S$204,12),IF($A$1=33.5,VLOOKUP(B79,'6ล้อ'!$B$4:$S$204,15),IF($A$1=34.5,VLOOKUP(B79,'6ล้อ'!$B$4:$S$204,18),"chack"))))))</f>
        <v>#REF!</v>
      </c>
    </row>
    <row r="80" spans="2:4">
      <c r="B80" s="31">
        <f t="shared" si="15"/>
        <v>76</v>
      </c>
      <c r="C80" s="90" t="e">
        <f>IF($A$1=29.5,VLOOKUP(B80,'6ล้อ'!$B$4:$S$204,2),IF($A$1=30.5,VLOOKUP(B80,'6ล้อ'!$B$4:$S$204,5),IF($A$1=31.5,VLOOKUP(B80,'6ล้อ'!$B$4:$S$204,8),IF($A$1=32.5,VLOOKUP(B80,'6ล้อ'!$B$4:$S$204,11),IF($A$1=33.5,VLOOKUP(B80,'6ล้อ'!$B$4:$S$204,14),IF($A$1=34.5,VLOOKUP(B80,'6ล้อ'!$B$4:$S$204,17),"chack"))))))</f>
        <v>#REF!</v>
      </c>
      <c r="D80" s="90" t="e">
        <f>IF($A$1=29.5,VLOOKUP(B80,'6ล้อ'!$B$4:$S$204,3),IF($A$1=30.5,VLOOKUP(B80,'6ล้อ'!$B$4:$S$204,6),IF($A$1=31.5,VLOOKUP(B80,'6ล้อ'!$B$4:$S$204,9),IF($A$1=32.5,VLOOKUP(B80,'6ล้อ'!$B$4:$S$204,12),IF($A$1=33.5,VLOOKUP(B80,'6ล้อ'!$B$4:$S$204,15),IF($A$1=34.5,VLOOKUP(B80,'6ล้อ'!$B$4:$S$204,18),"chack"))))))</f>
        <v>#REF!</v>
      </c>
    </row>
    <row r="81" spans="2:4">
      <c r="B81" s="31">
        <f t="shared" si="15"/>
        <v>77</v>
      </c>
      <c r="C81" s="90" t="e">
        <f>IF($A$1=29.5,VLOOKUP(B81,'6ล้อ'!$B$4:$S$204,2),IF($A$1=30.5,VLOOKUP(B81,'6ล้อ'!$B$4:$S$204,5),IF($A$1=31.5,VLOOKUP(B81,'6ล้อ'!$B$4:$S$204,8),IF($A$1=32.5,VLOOKUP(B81,'6ล้อ'!$B$4:$S$204,11),IF($A$1=33.5,VLOOKUP(B81,'6ล้อ'!$B$4:$S$204,14),IF($A$1=34.5,VLOOKUP(B81,'6ล้อ'!$B$4:$S$204,17),"chack"))))))</f>
        <v>#REF!</v>
      </c>
      <c r="D81" s="90" t="e">
        <f>IF($A$1=29.5,VLOOKUP(B81,'6ล้อ'!$B$4:$S$204,3),IF($A$1=30.5,VLOOKUP(B81,'6ล้อ'!$B$4:$S$204,6),IF($A$1=31.5,VLOOKUP(B81,'6ล้อ'!$B$4:$S$204,9),IF($A$1=32.5,VLOOKUP(B81,'6ล้อ'!$B$4:$S$204,12),IF($A$1=33.5,VLOOKUP(B81,'6ล้อ'!$B$4:$S$204,15),IF($A$1=34.5,VLOOKUP(B81,'6ล้อ'!$B$4:$S$204,18),"chack"))))))</f>
        <v>#REF!</v>
      </c>
    </row>
    <row r="82" spans="2:4">
      <c r="B82" s="31">
        <f t="shared" si="15"/>
        <v>78</v>
      </c>
      <c r="C82" s="90" t="e">
        <f>IF($A$1=29.5,VLOOKUP(B82,'6ล้อ'!$B$4:$S$204,2),IF($A$1=30.5,VLOOKUP(B82,'6ล้อ'!$B$4:$S$204,5),IF($A$1=31.5,VLOOKUP(B82,'6ล้อ'!$B$4:$S$204,8),IF($A$1=32.5,VLOOKUP(B82,'6ล้อ'!$B$4:$S$204,11),IF($A$1=33.5,VLOOKUP(B82,'6ล้อ'!$B$4:$S$204,14),IF($A$1=34.5,VLOOKUP(B82,'6ล้อ'!$B$4:$S$204,17),"chack"))))))</f>
        <v>#REF!</v>
      </c>
      <c r="D82" s="90" t="e">
        <f>IF($A$1=29.5,VLOOKUP(B82,'6ล้อ'!$B$4:$S$204,3),IF($A$1=30.5,VLOOKUP(B82,'6ล้อ'!$B$4:$S$204,6),IF($A$1=31.5,VLOOKUP(B82,'6ล้อ'!$B$4:$S$204,9),IF($A$1=32.5,VLOOKUP(B82,'6ล้อ'!$B$4:$S$204,12),IF($A$1=33.5,VLOOKUP(B82,'6ล้อ'!$B$4:$S$204,15),IF($A$1=34.5,VLOOKUP(B82,'6ล้อ'!$B$4:$S$204,18),"chack"))))))</f>
        <v>#REF!</v>
      </c>
    </row>
    <row r="83" spans="2:4">
      <c r="B83" s="31">
        <f t="shared" si="15"/>
        <v>79</v>
      </c>
      <c r="C83" s="90" t="e">
        <f>IF($A$1=29.5,VLOOKUP(B83,'6ล้อ'!$B$4:$S$204,2),IF($A$1=30.5,VLOOKUP(B83,'6ล้อ'!$B$4:$S$204,5),IF($A$1=31.5,VLOOKUP(B83,'6ล้อ'!$B$4:$S$204,8),IF($A$1=32.5,VLOOKUP(B83,'6ล้อ'!$B$4:$S$204,11),IF($A$1=33.5,VLOOKUP(B83,'6ล้อ'!$B$4:$S$204,14),IF($A$1=34.5,VLOOKUP(B83,'6ล้อ'!$B$4:$S$204,17),"chack"))))))</f>
        <v>#REF!</v>
      </c>
      <c r="D83" s="90" t="e">
        <f>IF($A$1=29.5,VLOOKUP(B83,'6ล้อ'!$B$4:$S$204,3),IF($A$1=30.5,VLOOKUP(B83,'6ล้อ'!$B$4:$S$204,6),IF($A$1=31.5,VLOOKUP(B83,'6ล้อ'!$B$4:$S$204,9),IF($A$1=32.5,VLOOKUP(B83,'6ล้อ'!$B$4:$S$204,12),IF($A$1=33.5,VLOOKUP(B83,'6ล้อ'!$B$4:$S$204,15),IF($A$1=34.5,VLOOKUP(B83,'6ล้อ'!$B$4:$S$204,18),"chack"))))))</f>
        <v>#REF!</v>
      </c>
    </row>
    <row r="84" spans="2:4">
      <c r="B84" s="31">
        <f t="shared" si="15"/>
        <v>80</v>
      </c>
      <c r="C84" s="90" t="e">
        <f>IF($A$1=29.5,VLOOKUP(B84,'6ล้อ'!$B$4:$S$204,2),IF($A$1=30.5,VLOOKUP(B84,'6ล้อ'!$B$4:$S$204,5),IF($A$1=31.5,VLOOKUP(B84,'6ล้อ'!$B$4:$S$204,8),IF($A$1=32.5,VLOOKUP(B84,'6ล้อ'!$B$4:$S$204,11),IF($A$1=33.5,VLOOKUP(B84,'6ล้อ'!$B$4:$S$204,14),IF($A$1=34.5,VLOOKUP(B84,'6ล้อ'!$B$4:$S$204,17),"chack"))))))</f>
        <v>#REF!</v>
      </c>
      <c r="D84" s="90" t="e">
        <f>IF($A$1=29.5,VLOOKUP(B84,'6ล้อ'!$B$4:$S$204,3),IF($A$1=30.5,VLOOKUP(B84,'6ล้อ'!$B$4:$S$204,6),IF($A$1=31.5,VLOOKUP(B84,'6ล้อ'!$B$4:$S$204,9),IF($A$1=32.5,VLOOKUP(B84,'6ล้อ'!$B$4:$S$204,12),IF($A$1=33.5,VLOOKUP(B84,'6ล้อ'!$B$4:$S$204,15),IF($A$1=34.5,VLOOKUP(B84,'6ล้อ'!$B$4:$S$204,18),"chack"))))))</f>
        <v>#REF!</v>
      </c>
    </row>
    <row r="85" spans="2:4">
      <c r="B85" s="31">
        <f t="shared" si="15"/>
        <v>81</v>
      </c>
      <c r="C85" s="90" t="e">
        <f>IF($A$1=29.5,VLOOKUP(B85,'6ล้อ'!$B$4:$S$204,2),IF($A$1=30.5,VLOOKUP(B85,'6ล้อ'!$B$4:$S$204,5),IF($A$1=31.5,VLOOKUP(B85,'6ล้อ'!$B$4:$S$204,8),IF($A$1=32.5,VLOOKUP(B85,'6ล้อ'!$B$4:$S$204,11),IF($A$1=33.5,VLOOKUP(B85,'6ล้อ'!$B$4:$S$204,14),IF($A$1=34.5,VLOOKUP(B85,'6ล้อ'!$B$4:$S$204,17),"chack"))))))</f>
        <v>#REF!</v>
      </c>
      <c r="D85" s="90" t="e">
        <f>IF($A$1=29.5,VLOOKUP(B85,'6ล้อ'!$B$4:$S$204,3),IF($A$1=30.5,VLOOKUP(B85,'6ล้อ'!$B$4:$S$204,6),IF($A$1=31.5,VLOOKUP(B85,'6ล้อ'!$B$4:$S$204,9),IF($A$1=32.5,VLOOKUP(B85,'6ล้อ'!$B$4:$S$204,12),IF($A$1=33.5,VLOOKUP(B85,'6ล้อ'!$B$4:$S$204,15),IF($A$1=34.5,VLOOKUP(B85,'6ล้อ'!$B$4:$S$204,18),"chack"))))))</f>
        <v>#REF!</v>
      </c>
    </row>
    <row r="86" spans="2:4">
      <c r="B86" s="31">
        <f t="shared" si="15"/>
        <v>82</v>
      </c>
      <c r="C86" s="90" t="e">
        <f>IF($A$1=29.5,VLOOKUP(B86,'6ล้อ'!$B$4:$S$204,2),IF($A$1=30.5,VLOOKUP(B86,'6ล้อ'!$B$4:$S$204,5),IF($A$1=31.5,VLOOKUP(B86,'6ล้อ'!$B$4:$S$204,8),IF($A$1=32.5,VLOOKUP(B86,'6ล้อ'!$B$4:$S$204,11),IF($A$1=33.5,VLOOKUP(B86,'6ล้อ'!$B$4:$S$204,14),IF($A$1=34.5,VLOOKUP(B86,'6ล้อ'!$B$4:$S$204,17),"chack"))))))</f>
        <v>#REF!</v>
      </c>
      <c r="D86" s="90" t="e">
        <f>IF($A$1=29.5,VLOOKUP(B86,'6ล้อ'!$B$4:$S$204,3),IF($A$1=30.5,VLOOKUP(B86,'6ล้อ'!$B$4:$S$204,6),IF($A$1=31.5,VLOOKUP(B86,'6ล้อ'!$B$4:$S$204,9),IF($A$1=32.5,VLOOKUP(B86,'6ล้อ'!$B$4:$S$204,12),IF($A$1=33.5,VLOOKUP(B86,'6ล้อ'!$B$4:$S$204,15),IF($A$1=34.5,VLOOKUP(B86,'6ล้อ'!$B$4:$S$204,18),"chack"))))))</f>
        <v>#REF!</v>
      </c>
    </row>
    <row r="87" spans="2:4">
      <c r="B87" s="31">
        <f t="shared" si="15"/>
        <v>83</v>
      </c>
      <c r="C87" s="90" t="e">
        <f>IF($A$1=29.5,VLOOKUP(B87,'6ล้อ'!$B$4:$S$204,2),IF($A$1=30.5,VLOOKUP(B87,'6ล้อ'!$B$4:$S$204,5),IF($A$1=31.5,VLOOKUP(B87,'6ล้อ'!$B$4:$S$204,8),IF($A$1=32.5,VLOOKUP(B87,'6ล้อ'!$B$4:$S$204,11),IF($A$1=33.5,VLOOKUP(B87,'6ล้อ'!$B$4:$S$204,14),IF($A$1=34.5,VLOOKUP(B87,'6ล้อ'!$B$4:$S$204,17),"chack"))))))</f>
        <v>#REF!</v>
      </c>
      <c r="D87" s="90" t="e">
        <f>IF($A$1=29.5,VLOOKUP(B87,'6ล้อ'!$B$4:$S$204,3),IF($A$1=30.5,VLOOKUP(B87,'6ล้อ'!$B$4:$S$204,6),IF($A$1=31.5,VLOOKUP(B87,'6ล้อ'!$B$4:$S$204,9),IF($A$1=32.5,VLOOKUP(B87,'6ล้อ'!$B$4:$S$204,12),IF($A$1=33.5,VLOOKUP(B87,'6ล้อ'!$B$4:$S$204,15),IF($A$1=34.5,VLOOKUP(B87,'6ล้อ'!$B$4:$S$204,18),"chack"))))))</f>
        <v>#REF!</v>
      </c>
    </row>
    <row r="88" spans="2:4">
      <c r="B88" s="31">
        <f t="shared" si="15"/>
        <v>84</v>
      </c>
      <c r="C88" s="90" t="e">
        <f>IF($A$1=29.5,VLOOKUP(B88,'6ล้อ'!$B$4:$S$204,2),IF($A$1=30.5,VLOOKUP(B88,'6ล้อ'!$B$4:$S$204,5),IF($A$1=31.5,VLOOKUP(B88,'6ล้อ'!$B$4:$S$204,8),IF($A$1=32.5,VLOOKUP(B88,'6ล้อ'!$B$4:$S$204,11),IF($A$1=33.5,VLOOKUP(B88,'6ล้อ'!$B$4:$S$204,14),IF($A$1=34.5,VLOOKUP(B88,'6ล้อ'!$B$4:$S$204,17),"chack"))))))</f>
        <v>#REF!</v>
      </c>
      <c r="D88" s="90" t="e">
        <f>IF($A$1=29.5,VLOOKUP(B88,'6ล้อ'!$B$4:$S$204,3),IF($A$1=30.5,VLOOKUP(B88,'6ล้อ'!$B$4:$S$204,6),IF($A$1=31.5,VLOOKUP(B88,'6ล้อ'!$B$4:$S$204,9),IF($A$1=32.5,VLOOKUP(B88,'6ล้อ'!$B$4:$S$204,12),IF($A$1=33.5,VLOOKUP(B88,'6ล้อ'!$B$4:$S$204,15),IF($A$1=34.5,VLOOKUP(B88,'6ล้อ'!$B$4:$S$204,18),"chack"))))))</f>
        <v>#REF!</v>
      </c>
    </row>
    <row r="89" spans="2:4">
      <c r="B89" s="31">
        <f t="shared" si="15"/>
        <v>85</v>
      </c>
      <c r="C89" s="90" t="e">
        <f>IF($A$1=29.5,VLOOKUP(B89,'6ล้อ'!$B$4:$S$204,2),IF($A$1=30.5,VLOOKUP(B89,'6ล้อ'!$B$4:$S$204,5),IF($A$1=31.5,VLOOKUP(B89,'6ล้อ'!$B$4:$S$204,8),IF($A$1=32.5,VLOOKUP(B89,'6ล้อ'!$B$4:$S$204,11),IF($A$1=33.5,VLOOKUP(B89,'6ล้อ'!$B$4:$S$204,14),IF($A$1=34.5,VLOOKUP(B89,'6ล้อ'!$B$4:$S$204,17),"chack"))))))</f>
        <v>#REF!</v>
      </c>
      <c r="D89" s="90" t="e">
        <f>IF($A$1=29.5,VLOOKUP(B89,'6ล้อ'!$B$4:$S$204,3),IF($A$1=30.5,VLOOKUP(B89,'6ล้อ'!$B$4:$S$204,6),IF($A$1=31.5,VLOOKUP(B89,'6ล้อ'!$B$4:$S$204,9),IF($A$1=32.5,VLOOKUP(B89,'6ล้อ'!$B$4:$S$204,12),IF($A$1=33.5,VLOOKUP(B89,'6ล้อ'!$B$4:$S$204,15),IF($A$1=34.5,VLOOKUP(B89,'6ล้อ'!$B$4:$S$204,18),"chack"))))))</f>
        <v>#REF!</v>
      </c>
    </row>
    <row r="90" spans="2:4">
      <c r="B90" s="31">
        <f t="shared" si="15"/>
        <v>86</v>
      </c>
      <c r="C90" s="90" t="e">
        <f>IF($A$1=29.5,VLOOKUP(B90,'6ล้อ'!$B$4:$S$204,2),IF($A$1=30.5,VLOOKUP(B90,'6ล้อ'!$B$4:$S$204,5),IF($A$1=31.5,VLOOKUP(B90,'6ล้อ'!$B$4:$S$204,8),IF($A$1=32.5,VLOOKUP(B90,'6ล้อ'!$B$4:$S$204,11),IF($A$1=33.5,VLOOKUP(B90,'6ล้อ'!$B$4:$S$204,14),IF($A$1=34.5,VLOOKUP(B90,'6ล้อ'!$B$4:$S$204,17),"chack"))))))</f>
        <v>#REF!</v>
      </c>
      <c r="D90" s="90" t="e">
        <f>IF($A$1=29.5,VLOOKUP(B90,'6ล้อ'!$B$4:$S$204,3),IF($A$1=30.5,VLOOKUP(B90,'6ล้อ'!$B$4:$S$204,6),IF($A$1=31.5,VLOOKUP(B90,'6ล้อ'!$B$4:$S$204,9),IF($A$1=32.5,VLOOKUP(B90,'6ล้อ'!$B$4:$S$204,12),IF($A$1=33.5,VLOOKUP(B90,'6ล้อ'!$B$4:$S$204,15),IF($A$1=34.5,VLOOKUP(B90,'6ล้อ'!$B$4:$S$204,18),"chack"))))))</f>
        <v>#REF!</v>
      </c>
    </row>
    <row r="91" spans="2:4">
      <c r="B91" s="31">
        <f t="shared" si="15"/>
        <v>87</v>
      </c>
      <c r="C91" s="90" t="e">
        <f>IF($A$1=29.5,VLOOKUP(B91,'6ล้อ'!$B$4:$S$204,2),IF($A$1=30.5,VLOOKUP(B91,'6ล้อ'!$B$4:$S$204,5),IF($A$1=31.5,VLOOKUP(B91,'6ล้อ'!$B$4:$S$204,8),IF($A$1=32.5,VLOOKUP(B91,'6ล้อ'!$B$4:$S$204,11),IF($A$1=33.5,VLOOKUP(B91,'6ล้อ'!$B$4:$S$204,14),IF($A$1=34.5,VLOOKUP(B91,'6ล้อ'!$B$4:$S$204,17),"chack"))))))</f>
        <v>#REF!</v>
      </c>
      <c r="D91" s="90" t="e">
        <f>IF($A$1=29.5,VLOOKUP(B91,'6ล้อ'!$B$4:$S$204,3),IF($A$1=30.5,VLOOKUP(B91,'6ล้อ'!$B$4:$S$204,6),IF($A$1=31.5,VLOOKUP(B91,'6ล้อ'!$B$4:$S$204,9),IF($A$1=32.5,VLOOKUP(B91,'6ล้อ'!$B$4:$S$204,12),IF($A$1=33.5,VLOOKUP(B91,'6ล้อ'!$B$4:$S$204,15),IF($A$1=34.5,VLOOKUP(B91,'6ล้อ'!$B$4:$S$204,18),"chack"))))))</f>
        <v>#REF!</v>
      </c>
    </row>
    <row r="92" spans="2:4">
      <c r="B92" s="31">
        <f t="shared" si="15"/>
        <v>88</v>
      </c>
      <c r="C92" s="90" t="e">
        <f>IF($A$1=29.5,VLOOKUP(B92,'6ล้อ'!$B$4:$S$204,2),IF($A$1=30.5,VLOOKUP(B92,'6ล้อ'!$B$4:$S$204,5),IF($A$1=31.5,VLOOKUP(B92,'6ล้อ'!$B$4:$S$204,8),IF($A$1=32.5,VLOOKUP(B92,'6ล้อ'!$B$4:$S$204,11),IF($A$1=33.5,VLOOKUP(B92,'6ล้อ'!$B$4:$S$204,14),IF($A$1=34.5,VLOOKUP(B92,'6ล้อ'!$B$4:$S$204,17),"chack"))))))</f>
        <v>#REF!</v>
      </c>
      <c r="D92" s="90" t="e">
        <f>IF($A$1=29.5,VLOOKUP(B92,'6ล้อ'!$B$4:$S$204,3),IF($A$1=30.5,VLOOKUP(B92,'6ล้อ'!$B$4:$S$204,6),IF($A$1=31.5,VLOOKUP(B92,'6ล้อ'!$B$4:$S$204,9),IF($A$1=32.5,VLOOKUP(B92,'6ล้อ'!$B$4:$S$204,12),IF($A$1=33.5,VLOOKUP(B92,'6ล้อ'!$B$4:$S$204,15),IF($A$1=34.5,VLOOKUP(B92,'6ล้อ'!$B$4:$S$204,18),"chack"))))))</f>
        <v>#REF!</v>
      </c>
    </row>
    <row r="93" spans="2:4">
      <c r="B93" s="31">
        <f t="shared" si="15"/>
        <v>89</v>
      </c>
      <c r="C93" s="90" t="e">
        <f>IF($A$1=29.5,VLOOKUP(B93,'6ล้อ'!$B$4:$S$204,2),IF($A$1=30.5,VLOOKUP(B93,'6ล้อ'!$B$4:$S$204,5),IF($A$1=31.5,VLOOKUP(B93,'6ล้อ'!$B$4:$S$204,8),IF($A$1=32.5,VLOOKUP(B93,'6ล้อ'!$B$4:$S$204,11),IF($A$1=33.5,VLOOKUP(B93,'6ล้อ'!$B$4:$S$204,14),IF($A$1=34.5,VLOOKUP(B93,'6ล้อ'!$B$4:$S$204,17),"chack"))))))</f>
        <v>#REF!</v>
      </c>
      <c r="D93" s="90" t="e">
        <f>IF($A$1=29.5,VLOOKUP(B93,'6ล้อ'!$B$4:$S$204,3),IF($A$1=30.5,VLOOKUP(B93,'6ล้อ'!$B$4:$S$204,6),IF($A$1=31.5,VLOOKUP(B93,'6ล้อ'!$B$4:$S$204,9),IF($A$1=32.5,VLOOKUP(B93,'6ล้อ'!$B$4:$S$204,12),IF($A$1=33.5,VLOOKUP(B93,'6ล้อ'!$B$4:$S$204,15),IF($A$1=34.5,VLOOKUP(B93,'6ล้อ'!$B$4:$S$204,18),"chack"))))))</f>
        <v>#REF!</v>
      </c>
    </row>
    <row r="94" spans="2:4">
      <c r="B94" s="31">
        <f t="shared" si="15"/>
        <v>90</v>
      </c>
      <c r="C94" s="90" t="e">
        <f>IF($A$1=29.5,VLOOKUP(B94,'6ล้อ'!$B$4:$S$204,2),IF($A$1=30.5,VLOOKUP(B94,'6ล้อ'!$B$4:$S$204,5),IF($A$1=31.5,VLOOKUP(B94,'6ล้อ'!$B$4:$S$204,8),IF($A$1=32.5,VLOOKUP(B94,'6ล้อ'!$B$4:$S$204,11),IF($A$1=33.5,VLOOKUP(B94,'6ล้อ'!$B$4:$S$204,14),IF($A$1=34.5,VLOOKUP(B94,'6ล้อ'!$B$4:$S$204,17),"chack"))))))</f>
        <v>#REF!</v>
      </c>
      <c r="D94" s="90" t="e">
        <f>IF($A$1=29.5,VLOOKUP(B94,'6ล้อ'!$B$4:$S$204,3),IF($A$1=30.5,VLOOKUP(B94,'6ล้อ'!$B$4:$S$204,6),IF($A$1=31.5,VLOOKUP(B94,'6ล้อ'!$B$4:$S$204,9),IF($A$1=32.5,VLOOKUP(B94,'6ล้อ'!$B$4:$S$204,12),IF($A$1=33.5,VLOOKUP(B94,'6ล้อ'!$B$4:$S$204,15),IF($A$1=34.5,VLOOKUP(B94,'6ล้อ'!$B$4:$S$204,18),"chack"))))))</f>
        <v>#REF!</v>
      </c>
    </row>
    <row r="95" spans="2:4">
      <c r="B95" s="31">
        <f t="shared" si="15"/>
        <v>91</v>
      </c>
      <c r="C95" s="90" t="e">
        <f>IF($A$1=29.5,VLOOKUP(B95,'6ล้อ'!$B$4:$S$204,2),IF($A$1=30.5,VLOOKUP(B95,'6ล้อ'!$B$4:$S$204,5),IF($A$1=31.5,VLOOKUP(B95,'6ล้อ'!$B$4:$S$204,8),IF($A$1=32.5,VLOOKUP(B95,'6ล้อ'!$B$4:$S$204,11),IF($A$1=33.5,VLOOKUP(B95,'6ล้อ'!$B$4:$S$204,14),IF($A$1=34.5,VLOOKUP(B95,'6ล้อ'!$B$4:$S$204,17),"chack"))))))</f>
        <v>#REF!</v>
      </c>
      <c r="D95" s="90" t="e">
        <f>IF($A$1=29.5,VLOOKUP(B95,'6ล้อ'!$B$4:$S$204,3),IF($A$1=30.5,VLOOKUP(B95,'6ล้อ'!$B$4:$S$204,6),IF($A$1=31.5,VLOOKUP(B95,'6ล้อ'!$B$4:$S$204,9),IF($A$1=32.5,VLOOKUP(B95,'6ล้อ'!$B$4:$S$204,12),IF($A$1=33.5,VLOOKUP(B95,'6ล้อ'!$B$4:$S$204,15),IF($A$1=34.5,VLOOKUP(B95,'6ล้อ'!$B$4:$S$204,18),"chack"))))))</f>
        <v>#REF!</v>
      </c>
    </row>
    <row r="96" spans="2:4">
      <c r="B96" s="31">
        <f t="shared" si="15"/>
        <v>92</v>
      </c>
      <c r="C96" s="90" t="e">
        <f>IF($A$1=29.5,VLOOKUP(B96,'6ล้อ'!$B$4:$S$204,2),IF($A$1=30.5,VLOOKUP(B96,'6ล้อ'!$B$4:$S$204,5),IF($A$1=31.5,VLOOKUP(B96,'6ล้อ'!$B$4:$S$204,8),IF($A$1=32.5,VLOOKUP(B96,'6ล้อ'!$B$4:$S$204,11),IF($A$1=33.5,VLOOKUP(B96,'6ล้อ'!$B$4:$S$204,14),IF($A$1=34.5,VLOOKUP(B96,'6ล้อ'!$B$4:$S$204,17),"chack"))))))</f>
        <v>#REF!</v>
      </c>
      <c r="D96" s="90" t="e">
        <f>IF($A$1=29.5,VLOOKUP(B96,'6ล้อ'!$B$4:$S$204,3),IF($A$1=30.5,VLOOKUP(B96,'6ล้อ'!$B$4:$S$204,6),IF($A$1=31.5,VLOOKUP(B96,'6ล้อ'!$B$4:$S$204,9),IF($A$1=32.5,VLOOKUP(B96,'6ล้อ'!$B$4:$S$204,12),IF($A$1=33.5,VLOOKUP(B96,'6ล้อ'!$B$4:$S$204,15),IF($A$1=34.5,VLOOKUP(B96,'6ล้อ'!$B$4:$S$204,18),"chack"))))))</f>
        <v>#REF!</v>
      </c>
    </row>
    <row r="97" spans="2:4">
      <c r="B97" s="31">
        <f t="shared" si="15"/>
        <v>93</v>
      </c>
      <c r="C97" s="90" t="e">
        <f>IF($A$1=29.5,VLOOKUP(B97,'6ล้อ'!$B$4:$S$204,2),IF($A$1=30.5,VLOOKUP(B97,'6ล้อ'!$B$4:$S$204,5),IF($A$1=31.5,VLOOKUP(B97,'6ล้อ'!$B$4:$S$204,8),IF($A$1=32.5,VLOOKUP(B97,'6ล้อ'!$B$4:$S$204,11),IF($A$1=33.5,VLOOKUP(B97,'6ล้อ'!$B$4:$S$204,14),IF($A$1=34.5,VLOOKUP(B97,'6ล้อ'!$B$4:$S$204,17),"chack"))))))</f>
        <v>#REF!</v>
      </c>
      <c r="D97" s="90" t="e">
        <f>IF($A$1=29.5,VLOOKUP(B97,'6ล้อ'!$B$4:$S$204,3),IF($A$1=30.5,VLOOKUP(B97,'6ล้อ'!$B$4:$S$204,6),IF($A$1=31.5,VLOOKUP(B97,'6ล้อ'!$B$4:$S$204,9),IF($A$1=32.5,VLOOKUP(B97,'6ล้อ'!$B$4:$S$204,12),IF($A$1=33.5,VLOOKUP(B97,'6ล้อ'!$B$4:$S$204,15),IF($A$1=34.5,VLOOKUP(B97,'6ล้อ'!$B$4:$S$204,18),"chack"))))))</f>
        <v>#REF!</v>
      </c>
    </row>
    <row r="98" spans="2:4">
      <c r="B98" s="31">
        <f t="shared" si="15"/>
        <v>94</v>
      </c>
      <c r="C98" s="90" t="e">
        <f>IF($A$1=29.5,VLOOKUP(B98,'6ล้อ'!$B$4:$S$204,2),IF($A$1=30.5,VLOOKUP(B98,'6ล้อ'!$B$4:$S$204,5),IF($A$1=31.5,VLOOKUP(B98,'6ล้อ'!$B$4:$S$204,8),IF($A$1=32.5,VLOOKUP(B98,'6ล้อ'!$B$4:$S$204,11),IF($A$1=33.5,VLOOKUP(B98,'6ล้อ'!$B$4:$S$204,14),IF($A$1=34.5,VLOOKUP(B98,'6ล้อ'!$B$4:$S$204,17),"chack"))))))</f>
        <v>#REF!</v>
      </c>
      <c r="D98" s="90" t="e">
        <f>IF($A$1=29.5,VLOOKUP(B98,'6ล้อ'!$B$4:$S$204,3),IF($A$1=30.5,VLOOKUP(B98,'6ล้อ'!$B$4:$S$204,6),IF($A$1=31.5,VLOOKUP(B98,'6ล้อ'!$B$4:$S$204,9),IF($A$1=32.5,VLOOKUP(B98,'6ล้อ'!$B$4:$S$204,12),IF($A$1=33.5,VLOOKUP(B98,'6ล้อ'!$B$4:$S$204,15),IF($A$1=34.5,VLOOKUP(B98,'6ล้อ'!$B$4:$S$204,18),"chack"))))))</f>
        <v>#REF!</v>
      </c>
    </row>
    <row r="99" spans="2:4">
      <c r="B99" s="31">
        <f t="shared" si="15"/>
        <v>95</v>
      </c>
      <c r="C99" s="90" t="e">
        <f>IF($A$1=29.5,VLOOKUP(B99,'6ล้อ'!$B$4:$S$204,2),IF($A$1=30.5,VLOOKUP(B99,'6ล้อ'!$B$4:$S$204,5),IF($A$1=31.5,VLOOKUP(B99,'6ล้อ'!$B$4:$S$204,8),IF($A$1=32.5,VLOOKUP(B99,'6ล้อ'!$B$4:$S$204,11),IF($A$1=33.5,VLOOKUP(B99,'6ล้อ'!$B$4:$S$204,14),IF($A$1=34.5,VLOOKUP(B99,'6ล้อ'!$B$4:$S$204,17),"chack"))))))</f>
        <v>#REF!</v>
      </c>
      <c r="D99" s="90" t="e">
        <f>IF($A$1=29.5,VLOOKUP(B99,'6ล้อ'!$B$4:$S$204,3),IF($A$1=30.5,VLOOKUP(B99,'6ล้อ'!$B$4:$S$204,6),IF($A$1=31.5,VLOOKUP(B99,'6ล้อ'!$B$4:$S$204,9),IF($A$1=32.5,VLOOKUP(B99,'6ล้อ'!$B$4:$S$204,12),IF($A$1=33.5,VLOOKUP(B99,'6ล้อ'!$B$4:$S$204,15),IF($A$1=34.5,VLOOKUP(B99,'6ล้อ'!$B$4:$S$204,18),"chack"))))))</f>
        <v>#REF!</v>
      </c>
    </row>
    <row r="100" spans="2:4">
      <c r="B100" s="31">
        <f t="shared" si="15"/>
        <v>96</v>
      </c>
      <c r="C100" s="90" t="e">
        <f>IF($A$1=29.5,VLOOKUP(B100,'6ล้อ'!$B$4:$S$204,2),IF($A$1=30.5,VLOOKUP(B100,'6ล้อ'!$B$4:$S$204,5),IF($A$1=31.5,VLOOKUP(B100,'6ล้อ'!$B$4:$S$204,8),IF($A$1=32.5,VLOOKUP(B100,'6ล้อ'!$B$4:$S$204,11),IF($A$1=33.5,VLOOKUP(B100,'6ล้อ'!$B$4:$S$204,14),IF($A$1=34.5,VLOOKUP(B100,'6ล้อ'!$B$4:$S$204,17),"chack"))))))</f>
        <v>#REF!</v>
      </c>
      <c r="D100" s="90" t="e">
        <f>IF($A$1=29.5,VLOOKUP(B100,'6ล้อ'!$B$4:$S$204,3),IF($A$1=30.5,VLOOKUP(B100,'6ล้อ'!$B$4:$S$204,6),IF($A$1=31.5,VLOOKUP(B100,'6ล้อ'!$B$4:$S$204,9),IF($A$1=32.5,VLOOKUP(B100,'6ล้อ'!$B$4:$S$204,12),IF($A$1=33.5,VLOOKUP(B100,'6ล้อ'!$B$4:$S$204,15),IF($A$1=34.5,VLOOKUP(B100,'6ล้อ'!$B$4:$S$204,18),"chack"))))))</f>
        <v>#REF!</v>
      </c>
    </row>
    <row r="101" spans="2:4">
      <c r="B101" s="31">
        <f t="shared" si="15"/>
        <v>97</v>
      </c>
      <c r="C101" s="90" t="e">
        <f>IF($A$1=29.5,VLOOKUP(B101,'6ล้อ'!$B$4:$S$204,2),IF($A$1=30.5,VLOOKUP(B101,'6ล้อ'!$B$4:$S$204,5),IF($A$1=31.5,VLOOKUP(B101,'6ล้อ'!$B$4:$S$204,8),IF($A$1=32.5,VLOOKUP(B101,'6ล้อ'!$B$4:$S$204,11),IF($A$1=33.5,VLOOKUP(B101,'6ล้อ'!$B$4:$S$204,14),IF($A$1=34.5,VLOOKUP(B101,'6ล้อ'!$B$4:$S$204,17),"chack"))))))</f>
        <v>#REF!</v>
      </c>
      <c r="D101" s="90" t="e">
        <f>IF($A$1=29.5,VLOOKUP(B101,'6ล้อ'!$B$4:$S$204,3),IF($A$1=30.5,VLOOKUP(B101,'6ล้อ'!$B$4:$S$204,6),IF($A$1=31.5,VLOOKUP(B101,'6ล้อ'!$B$4:$S$204,9),IF($A$1=32.5,VLOOKUP(B101,'6ล้อ'!$B$4:$S$204,12),IF($A$1=33.5,VLOOKUP(B101,'6ล้อ'!$B$4:$S$204,15),IF($A$1=34.5,VLOOKUP(B101,'6ล้อ'!$B$4:$S$204,18),"chack"))))))</f>
        <v>#REF!</v>
      </c>
    </row>
    <row r="102" spans="2:4">
      <c r="B102" s="31">
        <f t="shared" si="15"/>
        <v>98</v>
      </c>
      <c r="C102" s="90" t="e">
        <f>IF($A$1=29.5,VLOOKUP(B102,'6ล้อ'!$B$4:$S$204,2),IF($A$1=30.5,VLOOKUP(B102,'6ล้อ'!$B$4:$S$204,5),IF($A$1=31.5,VLOOKUP(B102,'6ล้อ'!$B$4:$S$204,8),IF($A$1=32.5,VLOOKUP(B102,'6ล้อ'!$B$4:$S$204,11),IF($A$1=33.5,VLOOKUP(B102,'6ล้อ'!$B$4:$S$204,14),IF($A$1=34.5,VLOOKUP(B102,'6ล้อ'!$B$4:$S$204,17),"chack"))))))</f>
        <v>#REF!</v>
      </c>
      <c r="D102" s="90" t="e">
        <f>IF($A$1=29.5,VLOOKUP(B102,'6ล้อ'!$B$4:$S$204,3),IF($A$1=30.5,VLOOKUP(B102,'6ล้อ'!$B$4:$S$204,6),IF($A$1=31.5,VLOOKUP(B102,'6ล้อ'!$B$4:$S$204,9),IF($A$1=32.5,VLOOKUP(B102,'6ล้อ'!$B$4:$S$204,12),IF($A$1=33.5,VLOOKUP(B102,'6ล้อ'!$B$4:$S$204,15),IF($A$1=34.5,VLOOKUP(B102,'6ล้อ'!$B$4:$S$204,18),"chack"))))))</f>
        <v>#REF!</v>
      </c>
    </row>
    <row r="103" spans="2:4">
      <c r="B103" s="31">
        <f t="shared" si="15"/>
        <v>99</v>
      </c>
      <c r="C103" s="90" t="e">
        <f>IF($A$1=29.5,VLOOKUP(B103,'6ล้อ'!$B$4:$S$204,2),IF($A$1=30.5,VLOOKUP(B103,'6ล้อ'!$B$4:$S$204,5),IF($A$1=31.5,VLOOKUP(B103,'6ล้อ'!$B$4:$S$204,8),IF($A$1=32.5,VLOOKUP(B103,'6ล้อ'!$B$4:$S$204,11),IF($A$1=33.5,VLOOKUP(B103,'6ล้อ'!$B$4:$S$204,14),IF($A$1=34.5,VLOOKUP(B103,'6ล้อ'!$B$4:$S$204,17),"chack"))))))</f>
        <v>#REF!</v>
      </c>
      <c r="D103" s="90" t="e">
        <f>IF($A$1=29.5,VLOOKUP(B103,'6ล้อ'!$B$4:$S$204,3),IF($A$1=30.5,VLOOKUP(B103,'6ล้อ'!$B$4:$S$204,6),IF($A$1=31.5,VLOOKUP(B103,'6ล้อ'!$B$4:$S$204,9),IF($A$1=32.5,VLOOKUP(B103,'6ล้อ'!$B$4:$S$204,12),IF($A$1=33.5,VLOOKUP(B103,'6ล้อ'!$B$4:$S$204,15),IF($A$1=34.5,VLOOKUP(B103,'6ล้อ'!$B$4:$S$204,18),"chack"))))))</f>
        <v>#REF!</v>
      </c>
    </row>
    <row r="104" spans="2:4">
      <c r="B104" s="31">
        <f t="shared" si="15"/>
        <v>100</v>
      </c>
      <c r="C104" s="90" t="e">
        <f>IF($A$1=29.5,VLOOKUP(B104,'6ล้อ'!$B$4:$S$204,2),IF($A$1=30.5,VLOOKUP(B104,'6ล้อ'!$B$4:$S$204,5),IF($A$1=31.5,VLOOKUP(B104,'6ล้อ'!$B$4:$S$204,8),IF($A$1=32.5,VLOOKUP(B104,'6ล้อ'!$B$4:$S$204,11),IF($A$1=33.5,VLOOKUP(B104,'6ล้อ'!$B$4:$S$204,14),IF($A$1=34.5,VLOOKUP(B104,'6ล้อ'!$B$4:$S$204,17),"chack"))))))</f>
        <v>#REF!</v>
      </c>
      <c r="D104" s="90" t="e">
        <f>IF($A$1=29.5,VLOOKUP(B104,'6ล้อ'!$B$4:$S$204,3),IF($A$1=30.5,VLOOKUP(B104,'6ล้อ'!$B$4:$S$204,6),IF($A$1=31.5,VLOOKUP(B104,'6ล้อ'!$B$4:$S$204,9),IF($A$1=32.5,VLOOKUP(B104,'6ล้อ'!$B$4:$S$204,12),IF($A$1=33.5,VLOOKUP(B104,'6ล้อ'!$B$4:$S$204,15),IF($A$1=34.5,VLOOKUP(B104,'6ล้อ'!$B$4:$S$204,18),"chack"))))))</f>
        <v>#REF!</v>
      </c>
    </row>
    <row r="105" spans="2:4">
      <c r="B105" s="31">
        <f t="shared" si="15"/>
        <v>101</v>
      </c>
      <c r="C105" s="90" t="e">
        <f>IF($A$1=29.5,VLOOKUP(B105,'6ล้อ'!$B$4:$S$204,2),IF($A$1=30.5,VLOOKUP(B105,'6ล้อ'!$B$4:$S$204,5),IF($A$1=31.5,VLOOKUP(B105,'6ล้อ'!$B$4:$S$204,8),IF($A$1=32.5,VLOOKUP(B105,'6ล้อ'!$B$4:$S$204,11),IF($A$1=33.5,VLOOKUP(B105,'6ล้อ'!$B$4:$S$204,14),IF($A$1=34.5,VLOOKUP(B105,'6ล้อ'!$B$4:$S$204,17),"chack"))))))</f>
        <v>#REF!</v>
      </c>
      <c r="D105" s="90" t="e">
        <f>IF($A$1=29.5,VLOOKUP(B105,'6ล้อ'!$B$4:$S$204,3),IF($A$1=30.5,VLOOKUP(B105,'6ล้อ'!$B$4:$S$204,6),IF($A$1=31.5,VLOOKUP(B105,'6ล้อ'!$B$4:$S$204,9),IF($A$1=32.5,VLOOKUP(B105,'6ล้อ'!$B$4:$S$204,12),IF($A$1=33.5,VLOOKUP(B105,'6ล้อ'!$B$4:$S$204,15),IF($A$1=34.5,VLOOKUP(B105,'6ล้อ'!$B$4:$S$204,18),"chack"))))))</f>
        <v>#REF!</v>
      </c>
    </row>
    <row r="106" spans="2:4">
      <c r="B106" s="31">
        <f t="shared" si="15"/>
        <v>102</v>
      </c>
      <c r="C106" s="90" t="e">
        <f>IF($A$1=29.5,VLOOKUP(B106,'6ล้อ'!$B$4:$S$204,2),IF($A$1=30.5,VLOOKUP(B106,'6ล้อ'!$B$4:$S$204,5),IF($A$1=31.5,VLOOKUP(B106,'6ล้อ'!$B$4:$S$204,8),IF($A$1=32.5,VLOOKUP(B106,'6ล้อ'!$B$4:$S$204,11),IF($A$1=33.5,VLOOKUP(B106,'6ล้อ'!$B$4:$S$204,14),IF($A$1=34.5,VLOOKUP(B106,'6ล้อ'!$B$4:$S$204,17),"chack"))))))</f>
        <v>#REF!</v>
      </c>
      <c r="D106" s="90" t="e">
        <f>IF($A$1=29.5,VLOOKUP(B106,'6ล้อ'!$B$4:$S$204,3),IF($A$1=30.5,VLOOKUP(B106,'6ล้อ'!$B$4:$S$204,6),IF($A$1=31.5,VLOOKUP(B106,'6ล้อ'!$B$4:$S$204,9),IF($A$1=32.5,VLOOKUP(B106,'6ล้อ'!$B$4:$S$204,12),IF($A$1=33.5,VLOOKUP(B106,'6ล้อ'!$B$4:$S$204,15),IF($A$1=34.5,VLOOKUP(B106,'6ล้อ'!$B$4:$S$204,18),"chack"))))))</f>
        <v>#REF!</v>
      </c>
    </row>
    <row r="107" spans="2:4">
      <c r="B107" s="31">
        <f t="shared" si="15"/>
        <v>103</v>
      </c>
      <c r="C107" s="90" t="e">
        <f>IF($A$1=29.5,VLOOKUP(B107,'6ล้อ'!$B$4:$S$204,2),IF($A$1=30.5,VLOOKUP(B107,'6ล้อ'!$B$4:$S$204,5),IF($A$1=31.5,VLOOKUP(B107,'6ล้อ'!$B$4:$S$204,8),IF($A$1=32.5,VLOOKUP(B107,'6ล้อ'!$B$4:$S$204,11),IF($A$1=33.5,VLOOKUP(B107,'6ล้อ'!$B$4:$S$204,14),IF($A$1=34.5,VLOOKUP(B107,'6ล้อ'!$B$4:$S$204,17),"chack"))))))</f>
        <v>#REF!</v>
      </c>
      <c r="D107" s="90" t="e">
        <f>IF($A$1=29.5,VLOOKUP(B107,'6ล้อ'!$B$4:$S$204,3),IF($A$1=30.5,VLOOKUP(B107,'6ล้อ'!$B$4:$S$204,6),IF($A$1=31.5,VLOOKUP(B107,'6ล้อ'!$B$4:$S$204,9),IF($A$1=32.5,VLOOKUP(B107,'6ล้อ'!$B$4:$S$204,12),IF($A$1=33.5,VLOOKUP(B107,'6ล้อ'!$B$4:$S$204,15),IF($A$1=34.5,VLOOKUP(B107,'6ล้อ'!$B$4:$S$204,18),"chack"))))))</f>
        <v>#REF!</v>
      </c>
    </row>
    <row r="108" spans="2:4">
      <c r="B108" s="31">
        <f t="shared" si="15"/>
        <v>104</v>
      </c>
      <c r="C108" s="90" t="e">
        <f>IF($A$1=29.5,VLOOKUP(B108,'6ล้อ'!$B$4:$S$204,2),IF($A$1=30.5,VLOOKUP(B108,'6ล้อ'!$B$4:$S$204,5),IF($A$1=31.5,VLOOKUP(B108,'6ล้อ'!$B$4:$S$204,8),IF($A$1=32.5,VLOOKUP(B108,'6ล้อ'!$B$4:$S$204,11),IF($A$1=33.5,VLOOKUP(B108,'6ล้อ'!$B$4:$S$204,14),IF($A$1=34.5,VLOOKUP(B108,'6ล้อ'!$B$4:$S$204,17),"chack"))))))</f>
        <v>#REF!</v>
      </c>
      <c r="D108" s="90" t="e">
        <f>IF($A$1=29.5,VLOOKUP(B108,'6ล้อ'!$B$4:$S$204,3),IF($A$1=30.5,VLOOKUP(B108,'6ล้อ'!$B$4:$S$204,6),IF($A$1=31.5,VLOOKUP(B108,'6ล้อ'!$B$4:$S$204,9),IF($A$1=32.5,VLOOKUP(B108,'6ล้อ'!$B$4:$S$204,12),IF($A$1=33.5,VLOOKUP(B108,'6ล้อ'!$B$4:$S$204,15),IF($A$1=34.5,VLOOKUP(B108,'6ล้อ'!$B$4:$S$204,18),"chack"))))))</f>
        <v>#REF!</v>
      </c>
    </row>
    <row r="109" spans="2:4">
      <c r="B109" s="31">
        <f t="shared" si="15"/>
        <v>105</v>
      </c>
      <c r="C109" s="90" t="e">
        <f>IF($A$1=29.5,VLOOKUP(B109,'6ล้อ'!$B$4:$S$204,2),IF($A$1=30.5,VLOOKUP(B109,'6ล้อ'!$B$4:$S$204,5),IF($A$1=31.5,VLOOKUP(B109,'6ล้อ'!$B$4:$S$204,8),IF($A$1=32.5,VLOOKUP(B109,'6ล้อ'!$B$4:$S$204,11),IF($A$1=33.5,VLOOKUP(B109,'6ล้อ'!$B$4:$S$204,14),IF($A$1=34.5,VLOOKUP(B109,'6ล้อ'!$B$4:$S$204,17),"chack"))))))</f>
        <v>#REF!</v>
      </c>
      <c r="D109" s="90" t="e">
        <f>IF($A$1=29.5,VLOOKUP(B109,'6ล้อ'!$B$4:$S$204,3),IF($A$1=30.5,VLOOKUP(B109,'6ล้อ'!$B$4:$S$204,6),IF($A$1=31.5,VLOOKUP(B109,'6ล้อ'!$B$4:$S$204,9),IF($A$1=32.5,VLOOKUP(B109,'6ล้อ'!$B$4:$S$204,12),IF($A$1=33.5,VLOOKUP(B109,'6ล้อ'!$B$4:$S$204,15),IF($A$1=34.5,VLOOKUP(B109,'6ล้อ'!$B$4:$S$204,18),"chack"))))))</f>
        <v>#REF!</v>
      </c>
    </row>
    <row r="110" spans="2:4">
      <c r="B110" s="31">
        <f t="shared" si="15"/>
        <v>106</v>
      </c>
      <c r="C110" s="90" t="e">
        <f>IF($A$1=29.5,VLOOKUP(B110,'6ล้อ'!$B$4:$S$204,2),IF($A$1=30.5,VLOOKUP(B110,'6ล้อ'!$B$4:$S$204,5),IF($A$1=31.5,VLOOKUP(B110,'6ล้อ'!$B$4:$S$204,8),IF($A$1=32.5,VLOOKUP(B110,'6ล้อ'!$B$4:$S$204,11),IF($A$1=33.5,VLOOKUP(B110,'6ล้อ'!$B$4:$S$204,14),IF($A$1=34.5,VLOOKUP(B110,'6ล้อ'!$B$4:$S$204,17),"chack"))))))</f>
        <v>#REF!</v>
      </c>
      <c r="D110" s="90" t="e">
        <f>IF($A$1=29.5,VLOOKUP(B110,'6ล้อ'!$B$4:$S$204,3),IF($A$1=30.5,VLOOKUP(B110,'6ล้อ'!$B$4:$S$204,6),IF($A$1=31.5,VLOOKUP(B110,'6ล้อ'!$B$4:$S$204,9),IF($A$1=32.5,VLOOKUP(B110,'6ล้อ'!$B$4:$S$204,12),IF($A$1=33.5,VLOOKUP(B110,'6ล้อ'!$B$4:$S$204,15),IF($A$1=34.5,VLOOKUP(B110,'6ล้อ'!$B$4:$S$204,18),"chack"))))))</f>
        <v>#REF!</v>
      </c>
    </row>
    <row r="111" spans="2:4">
      <c r="B111" s="31">
        <f t="shared" si="15"/>
        <v>107</v>
      </c>
      <c r="C111" s="90" t="e">
        <f>IF($A$1=29.5,VLOOKUP(B111,'6ล้อ'!$B$4:$S$204,2),IF($A$1=30.5,VLOOKUP(B111,'6ล้อ'!$B$4:$S$204,5),IF($A$1=31.5,VLOOKUP(B111,'6ล้อ'!$B$4:$S$204,8),IF($A$1=32.5,VLOOKUP(B111,'6ล้อ'!$B$4:$S$204,11),IF($A$1=33.5,VLOOKUP(B111,'6ล้อ'!$B$4:$S$204,14),IF($A$1=34.5,VLOOKUP(B111,'6ล้อ'!$B$4:$S$204,17),"chack"))))))</f>
        <v>#REF!</v>
      </c>
      <c r="D111" s="90" t="e">
        <f>IF($A$1=29.5,VLOOKUP(B111,'6ล้อ'!$B$4:$S$204,3),IF($A$1=30.5,VLOOKUP(B111,'6ล้อ'!$B$4:$S$204,6),IF($A$1=31.5,VLOOKUP(B111,'6ล้อ'!$B$4:$S$204,9),IF($A$1=32.5,VLOOKUP(B111,'6ล้อ'!$B$4:$S$204,12),IF($A$1=33.5,VLOOKUP(B111,'6ล้อ'!$B$4:$S$204,15),IF($A$1=34.5,VLOOKUP(B111,'6ล้อ'!$B$4:$S$204,18),"chack"))))))</f>
        <v>#REF!</v>
      </c>
    </row>
    <row r="112" spans="2:4">
      <c r="B112" s="31">
        <f t="shared" si="15"/>
        <v>108</v>
      </c>
      <c r="C112" s="90" t="e">
        <f>IF($A$1=29.5,VLOOKUP(B112,'6ล้อ'!$B$4:$S$204,2),IF($A$1=30.5,VLOOKUP(B112,'6ล้อ'!$B$4:$S$204,5),IF($A$1=31.5,VLOOKUP(B112,'6ล้อ'!$B$4:$S$204,8),IF($A$1=32.5,VLOOKUP(B112,'6ล้อ'!$B$4:$S$204,11),IF($A$1=33.5,VLOOKUP(B112,'6ล้อ'!$B$4:$S$204,14),IF($A$1=34.5,VLOOKUP(B112,'6ล้อ'!$B$4:$S$204,17),"chack"))))))</f>
        <v>#REF!</v>
      </c>
      <c r="D112" s="90" t="e">
        <f>IF($A$1=29.5,VLOOKUP(B112,'6ล้อ'!$B$4:$S$204,3),IF($A$1=30.5,VLOOKUP(B112,'6ล้อ'!$B$4:$S$204,6),IF($A$1=31.5,VLOOKUP(B112,'6ล้อ'!$B$4:$S$204,9),IF($A$1=32.5,VLOOKUP(B112,'6ล้อ'!$B$4:$S$204,12),IF($A$1=33.5,VLOOKUP(B112,'6ล้อ'!$B$4:$S$204,15),IF($A$1=34.5,VLOOKUP(B112,'6ล้อ'!$B$4:$S$204,18),"chack"))))))</f>
        <v>#REF!</v>
      </c>
    </row>
    <row r="113" spans="2:4">
      <c r="B113" s="31">
        <f t="shared" si="15"/>
        <v>109</v>
      </c>
      <c r="C113" s="90" t="e">
        <f>IF($A$1=29.5,VLOOKUP(B113,'6ล้อ'!$B$4:$S$204,2),IF($A$1=30.5,VLOOKUP(B113,'6ล้อ'!$B$4:$S$204,5),IF($A$1=31.5,VLOOKUP(B113,'6ล้อ'!$B$4:$S$204,8),IF($A$1=32.5,VLOOKUP(B113,'6ล้อ'!$B$4:$S$204,11),IF($A$1=33.5,VLOOKUP(B113,'6ล้อ'!$B$4:$S$204,14),IF($A$1=34.5,VLOOKUP(B113,'6ล้อ'!$B$4:$S$204,17),"chack"))))))</f>
        <v>#REF!</v>
      </c>
      <c r="D113" s="90" t="e">
        <f>IF($A$1=29.5,VLOOKUP(B113,'6ล้อ'!$B$4:$S$204,3),IF($A$1=30.5,VLOOKUP(B113,'6ล้อ'!$B$4:$S$204,6),IF($A$1=31.5,VLOOKUP(B113,'6ล้อ'!$B$4:$S$204,9),IF($A$1=32.5,VLOOKUP(B113,'6ล้อ'!$B$4:$S$204,12),IF($A$1=33.5,VLOOKUP(B113,'6ล้อ'!$B$4:$S$204,15),IF($A$1=34.5,VLOOKUP(B113,'6ล้อ'!$B$4:$S$204,18),"chack"))))))</f>
        <v>#REF!</v>
      </c>
    </row>
    <row r="114" spans="2:4">
      <c r="B114" s="31">
        <f t="shared" si="15"/>
        <v>110</v>
      </c>
      <c r="C114" s="90" t="e">
        <f>IF($A$1=29.5,VLOOKUP(B114,'6ล้อ'!$B$4:$S$204,2),IF($A$1=30.5,VLOOKUP(B114,'6ล้อ'!$B$4:$S$204,5),IF($A$1=31.5,VLOOKUP(B114,'6ล้อ'!$B$4:$S$204,8),IF($A$1=32.5,VLOOKUP(B114,'6ล้อ'!$B$4:$S$204,11),IF($A$1=33.5,VLOOKUP(B114,'6ล้อ'!$B$4:$S$204,14),IF($A$1=34.5,VLOOKUP(B114,'6ล้อ'!$B$4:$S$204,17),"chack"))))))</f>
        <v>#REF!</v>
      </c>
      <c r="D114" s="90" t="e">
        <f>IF($A$1=29.5,VLOOKUP(B114,'6ล้อ'!$B$4:$S$204,3),IF($A$1=30.5,VLOOKUP(B114,'6ล้อ'!$B$4:$S$204,6),IF($A$1=31.5,VLOOKUP(B114,'6ล้อ'!$B$4:$S$204,9),IF($A$1=32.5,VLOOKUP(B114,'6ล้อ'!$B$4:$S$204,12),IF($A$1=33.5,VLOOKUP(B114,'6ล้อ'!$B$4:$S$204,15),IF($A$1=34.5,VLOOKUP(B114,'6ล้อ'!$B$4:$S$204,18),"chack"))))))</f>
        <v>#REF!</v>
      </c>
    </row>
    <row r="115" spans="2:4">
      <c r="B115" s="31">
        <f t="shared" si="15"/>
        <v>111</v>
      </c>
      <c r="C115" s="90" t="e">
        <f>IF($A$1=29.5,VLOOKUP(B115,'6ล้อ'!$B$4:$S$204,2),IF($A$1=30.5,VLOOKUP(B115,'6ล้อ'!$B$4:$S$204,5),IF($A$1=31.5,VLOOKUP(B115,'6ล้อ'!$B$4:$S$204,8),IF($A$1=32.5,VLOOKUP(B115,'6ล้อ'!$B$4:$S$204,11),IF($A$1=33.5,VLOOKUP(B115,'6ล้อ'!$B$4:$S$204,14),IF($A$1=34.5,VLOOKUP(B115,'6ล้อ'!$B$4:$S$204,17),"chack"))))))</f>
        <v>#REF!</v>
      </c>
      <c r="D115" s="90" t="e">
        <f>IF($A$1=29.5,VLOOKUP(B115,'6ล้อ'!$B$4:$S$204,3),IF($A$1=30.5,VLOOKUP(B115,'6ล้อ'!$B$4:$S$204,6),IF($A$1=31.5,VLOOKUP(B115,'6ล้อ'!$B$4:$S$204,9),IF($A$1=32.5,VLOOKUP(B115,'6ล้อ'!$B$4:$S$204,12),IF($A$1=33.5,VLOOKUP(B115,'6ล้อ'!$B$4:$S$204,15),IF($A$1=34.5,VLOOKUP(B115,'6ล้อ'!$B$4:$S$204,18),"chack"))))))</f>
        <v>#REF!</v>
      </c>
    </row>
    <row r="116" spans="2:4">
      <c r="B116" s="31">
        <f t="shared" si="15"/>
        <v>112</v>
      </c>
      <c r="C116" s="90" t="e">
        <f>IF($A$1=29.5,VLOOKUP(B116,'6ล้อ'!$B$4:$S$204,2),IF($A$1=30.5,VLOOKUP(B116,'6ล้อ'!$B$4:$S$204,5),IF($A$1=31.5,VLOOKUP(B116,'6ล้อ'!$B$4:$S$204,8),IF($A$1=32.5,VLOOKUP(B116,'6ล้อ'!$B$4:$S$204,11),IF($A$1=33.5,VLOOKUP(B116,'6ล้อ'!$B$4:$S$204,14),IF($A$1=34.5,VLOOKUP(B116,'6ล้อ'!$B$4:$S$204,17),"chack"))))))</f>
        <v>#REF!</v>
      </c>
      <c r="D116" s="90" t="e">
        <f>IF($A$1=29.5,VLOOKUP(B116,'6ล้อ'!$B$4:$S$204,3),IF($A$1=30.5,VLOOKUP(B116,'6ล้อ'!$B$4:$S$204,6),IF($A$1=31.5,VLOOKUP(B116,'6ล้อ'!$B$4:$S$204,9),IF($A$1=32.5,VLOOKUP(B116,'6ล้อ'!$B$4:$S$204,12),IF($A$1=33.5,VLOOKUP(B116,'6ล้อ'!$B$4:$S$204,15),IF($A$1=34.5,VLOOKUP(B116,'6ล้อ'!$B$4:$S$204,18),"chack"))))))</f>
        <v>#REF!</v>
      </c>
    </row>
    <row r="117" spans="2:4">
      <c r="B117" s="31">
        <f t="shared" si="15"/>
        <v>113</v>
      </c>
      <c r="C117" s="90" t="e">
        <f>IF($A$1=29.5,VLOOKUP(B117,'6ล้อ'!$B$4:$S$204,2),IF($A$1=30.5,VLOOKUP(B117,'6ล้อ'!$B$4:$S$204,5),IF($A$1=31.5,VLOOKUP(B117,'6ล้อ'!$B$4:$S$204,8),IF($A$1=32.5,VLOOKUP(B117,'6ล้อ'!$B$4:$S$204,11),IF($A$1=33.5,VLOOKUP(B117,'6ล้อ'!$B$4:$S$204,14),IF($A$1=34.5,VLOOKUP(B117,'6ล้อ'!$B$4:$S$204,17),"chack"))))))</f>
        <v>#REF!</v>
      </c>
      <c r="D117" s="90" t="e">
        <f>IF($A$1=29.5,VLOOKUP(B117,'6ล้อ'!$B$4:$S$204,3),IF($A$1=30.5,VLOOKUP(B117,'6ล้อ'!$B$4:$S$204,6),IF($A$1=31.5,VLOOKUP(B117,'6ล้อ'!$B$4:$S$204,9),IF($A$1=32.5,VLOOKUP(B117,'6ล้อ'!$B$4:$S$204,12),IF($A$1=33.5,VLOOKUP(B117,'6ล้อ'!$B$4:$S$204,15),IF($A$1=34.5,VLOOKUP(B117,'6ล้อ'!$B$4:$S$204,18),"chack"))))))</f>
        <v>#REF!</v>
      </c>
    </row>
    <row r="118" spans="2:4">
      <c r="B118" s="31">
        <f t="shared" si="15"/>
        <v>114</v>
      </c>
      <c r="C118" s="90" t="e">
        <f>IF($A$1=29.5,VLOOKUP(B118,'6ล้อ'!$B$4:$S$204,2),IF($A$1=30.5,VLOOKUP(B118,'6ล้อ'!$B$4:$S$204,5),IF($A$1=31.5,VLOOKUP(B118,'6ล้อ'!$B$4:$S$204,8),IF($A$1=32.5,VLOOKUP(B118,'6ล้อ'!$B$4:$S$204,11),IF($A$1=33.5,VLOOKUP(B118,'6ล้อ'!$B$4:$S$204,14),IF($A$1=34.5,VLOOKUP(B118,'6ล้อ'!$B$4:$S$204,17),"chack"))))))</f>
        <v>#REF!</v>
      </c>
      <c r="D118" s="90" t="e">
        <f>IF($A$1=29.5,VLOOKUP(B118,'6ล้อ'!$B$4:$S$204,3),IF($A$1=30.5,VLOOKUP(B118,'6ล้อ'!$B$4:$S$204,6),IF($A$1=31.5,VLOOKUP(B118,'6ล้อ'!$B$4:$S$204,9),IF($A$1=32.5,VLOOKUP(B118,'6ล้อ'!$B$4:$S$204,12),IF($A$1=33.5,VLOOKUP(B118,'6ล้อ'!$B$4:$S$204,15),IF($A$1=34.5,VLOOKUP(B118,'6ล้อ'!$B$4:$S$204,18),"chack"))))))</f>
        <v>#REF!</v>
      </c>
    </row>
    <row r="119" spans="2:4">
      <c r="B119" s="31">
        <f t="shared" si="15"/>
        <v>115</v>
      </c>
      <c r="C119" s="90" t="e">
        <f>IF($A$1=29.5,VLOOKUP(B119,'6ล้อ'!$B$4:$S$204,2),IF($A$1=30.5,VLOOKUP(B119,'6ล้อ'!$B$4:$S$204,5),IF($A$1=31.5,VLOOKUP(B119,'6ล้อ'!$B$4:$S$204,8),IF($A$1=32.5,VLOOKUP(B119,'6ล้อ'!$B$4:$S$204,11),IF($A$1=33.5,VLOOKUP(B119,'6ล้อ'!$B$4:$S$204,14),IF($A$1=34.5,VLOOKUP(B119,'6ล้อ'!$B$4:$S$204,17),"chack"))))))</f>
        <v>#REF!</v>
      </c>
      <c r="D119" s="90" t="e">
        <f>IF($A$1=29.5,VLOOKUP(B119,'6ล้อ'!$B$4:$S$204,3),IF($A$1=30.5,VLOOKUP(B119,'6ล้อ'!$B$4:$S$204,6),IF($A$1=31.5,VLOOKUP(B119,'6ล้อ'!$B$4:$S$204,9),IF($A$1=32.5,VLOOKUP(B119,'6ล้อ'!$B$4:$S$204,12),IF($A$1=33.5,VLOOKUP(B119,'6ล้อ'!$B$4:$S$204,15),IF($A$1=34.5,VLOOKUP(B119,'6ล้อ'!$B$4:$S$204,18),"chack"))))))</f>
        <v>#REF!</v>
      </c>
    </row>
    <row r="120" spans="2:4">
      <c r="B120" s="31">
        <f t="shared" si="15"/>
        <v>116</v>
      </c>
      <c r="C120" s="90" t="e">
        <f>IF($A$1=29.5,VLOOKUP(B120,'6ล้อ'!$B$4:$S$204,2),IF($A$1=30.5,VLOOKUP(B120,'6ล้อ'!$B$4:$S$204,5),IF($A$1=31.5,VLOOKUP(B120,'6ล้อ'!$B$4:$S$204,8),IF($A$1=32.5,VLOOKUP(B120,'6ล้อ'!$B$4:$S$204,11),IF($A$1=33.5,VLOOKUP(B120,'6ล้อ'!$B$4:$S$204,14),IF($A$1=34.5,VLOOKUP(B120,'6ล้อ'!$B$4:$S$204,17),"chack"))))))</f>
        <v>#REF!</v>
      </c>
      <c r="D120" s="90" t="e">
        <f>IF($A$1=29.5,VLOOKUP(B120,'6ล้อ'!$B$4:$S$204,3),IF($A$1=30.5,VLOOKUP(B120,'6ล้อ'!$B$4:$S$204,6),IF($A$1=31.5,VLOOKUP(B120,'6ล้อ'!$B$4:$S$204,9),IF($A$1=32.5,VLOOKUP(B120,'6ล้อ'!$B$4:$S$204,12),IF($A$1=33.5,VLOOKUP(B120,'6ล้อ'!$B$4:$S$204,15),IF($A$1=34.5,VLOOKUP(B120,'6ล้อ'!$B$4:$S$204,18),"chack"))))))</f>
        <v>#REF!</v>
      </c>
    </row>
    <row r="121" spans="2:4">
      <c r="B121" s="31">
        <f t="shared" si="15"/>
        <v>117</v>
      </c>
      <c r="C121" s="90" t="e">
        <f>IF($A$1=29.5,VLOOKUP(B121,'6ล้อ'!$B$4:$S$204,2),IF($A$1=30.5,VLOOKUP(B121,'6ล้อ'!$B$4:$S$204,5),IF($A$1=31.5,VLOOKUP(B121,'6ล้อ'!$B$4:$S$204,8),IF($A$1=32.5,VLOOKUP(B121,'6ล้อ'!$B$4:$S$204,11),IF($A$1=33.5,VLOOKUP(B121,'6ล้อ'!$B$4:$S$204,14),IF($A$1=34.5,VLOOKUP(B121,'6ล้อ'!$B$4:$S$204,17),"chack"))))))</f>
        <v>#REF!</v>
      </c>
      <c r="D121" s="90" t="e">
        <f>IF($A$1=29.5,VLOOKUP(B121,'6ล้อ'!$B$4:$S$204,3),IF($A$1=30.5,VLOOKUP(B121,'6ล้อ'!$B$4:$S$204,6),IF($A$1=31.5,VLOOKUP(B121,'6ล้อ'!$B$4:$S$204,9),IF($A$1=32.5,VLOOKUP(B121,'6ล้อ'!$B$4:$S$204,12),IF($A$1=33.5,VLOOKUP(B121,'6ล้อ'!$B$4:$S$204,15),IF($A$1=34.5,VLOOKUP(B121,'6ล้อ'!$B$4:$S$204,18),"chack"))))))</f>
        <v>#REF!</v>
      </c>
    </row>
    <row r="122" spans="2:4">
      <c r="B122" s="31">
        <f t="shared" si="15"/>
        <v>118</v>
      </c>
      <c r="C122" s="90" t="e">
        <f>IF($A$1=29.5,VLOOKUP(B122,'6ล้อ'!$B$4:$S$204,2),IF($A$1=30.5,VLOOKUP(B122,'6ล้อ'!$B$4:$S$204,5),IF($A$1=31.5,VLOOKUP(B122,'6ล้อ'!$B$4:$S$204,8),IF($A$1=32.5,VLOOKUP(B122,'6ล้อ'!$B$4:$S$204,11),IF($A$1=33.5,VLOOKUP(B122,'6ล้อ'!$B$4:$S$204,14),IF($A$1=34.5,VLOOKUP(B122,'6ล้อ'!$B$4:$S$204,17),"chack"))))))</f>
        <v>#REF!</v>
      </c>
      <c r="D122" s="90" t="e">
        <f>IF($A$1=29.5,VLOOKUP(B122,'6ล้อ'!$B$4:$S$204,3),IF($A$1=30.5,VLOOKUP(B122,'6ล้อ'!$B$4:$S$204,6),IF($A$1=31.5,VLOOKUP(B122,'6ล้อ'!$B$4:$S$204,9),IF($A$1=32.5,VLOOKUP(B122,'6ล้อ'!$B$4:$S$204,12),IF($A$1=33.5,VLOOKUP(B122,'6ล้อ'!$B$4:$S$204,15),IF($A$1=34.5,VLOOKUP(B122,'6ล้อ'!$B$4:$S$204,18),"chack"))))))</f>
        <v>#REF!</v>
      </c>
    </row>
    <row r="123" spans="2:4">
      <c r="B123" s="31">
        <f t="shared" si="15"/>
        <v>119</v>
      </c>
      <c r="C123" s="90" t="e">
        <f>IF($A$1=29.5,VLOOKUP(B123,'6ล้อ'!$B$4:$S$204,2),IF($A$1=30.5,VLOOKUP(B123,'6ล้อ'!$B$4:$S$204,5),IF($A$1=31.5,VLOOKUP(B123,'6ล้อ'!$B$4:$S$204,8),IF($A$1=32.5,VLOOKUP(B123,'6ล้อ'!$B$4:$S$204,11),IF($A$1=33.5,VLOOKUP(B123,'6ล้อ'!$B$4:$S$204,14),IF($A$1=34.5,VLOOKUP(B123,'6ล้อ'!$B$4:$S$204,17),"chack"))))))</f>
        <v>#REF!</v>
      </c>
      <c r="D123" s="90" t="e">
        <f>IF($A$1=29.5,VLOOKUP(B123,'6ล้อ'!$B$4:$S$204,3),IF($A$1=30.5,VLOOKUP(B123,'6ล้อ'!$B$4:$S$204,6),IF($A$1=31.5,VLOOKUP(B123,'6ล้อ'!$B$4:$S$204,9),IF($A$1=32.5,VLOOKUP(B123,'6ล้อ'!$B$4:$S$204,12),IF($A$1=33.5,VLOOKUP(B123,'6ล้อ'!$B$4:$S$204,15),IF($A$1=34.5,VLOOKUP(B123,'6ล้อ'!$B$4:$S$204,18),"chack"))))))</f>
        <v>#REF!</v>
      </c>
    </row>
    <row r="124" spans="2:4">
      <c r="B124" s="31">
        <f t="shared" si="15"/>
        <v>120</v>
      </c>
      <c r="C124" s="90" t="e">
        <f>IF($A$1=29.5,VLOOKUP(B124,'6ล้อ'!$B$4:$S$204,2),IF($A$1=30.5,VLOOKUP(B124,'6ล้อ'!$B$4:$S$204,5),IF($A$1=31.5,VLOOKUP(B124,'6ล้อ'!$B$4:$S$204,8),IF($A$1=32.5,VLOOKUP(B124,'6ล้อ'!$B$4:$S$204,11),IF($A$1=33.5,VLOOKUP(B124,'6ล้อ'!$B$4:$S$204,14),IF($A$1=34.5,VLOOKUP(B124,'6ล้อ'!$B$4:$S$204,17),"chack"))))))</f>
        <v>#REF!</v>
      </c>
      <c r="D124" s="90" t="e">
        <f>IF($A$1=29.5,VLOOKUP(B124,'6ล้อ'!$B$4:$S$204,3),IF($A$1=30.5,VLOOKUP(B124,'6ล้อ'!$B$4:$S$204,6),IF($A$1=31.5,VLOOKUP(B124,'6ล้อ'!$B$4:$S$204,9),IF($A$1=32.5,VLOOKUP(B124,'6ล้อ'!$B$4:$S$204,12),IF($A$1=33.5,VLOOKUP(B124,'6ล้อ'!$B$4:$S$204,15),IF($A$1=34.5,VLOOKUP(B124,'6ล้อ'!$B$4:$S$204,18),"chack"))))))</f>
        <v>#REF!</v>
      </c>
    </row>
    <row r="125" spans="2:4">
      <c r="B125" s="31">
        <f t="shared" si="15"/>
        <v>121</v>
      </c>
      <c r="C125" s="90" t="e">
        <f>IF($A$1=29.5,VLOOKUP(B125,'6ล้อ'!$B$4:$S$204,2),IF($A$1=30.5,VLOOKUP(B125,'6ล้อ'!$B$4:$S$204,5),IF($A$1=31.5,VLOOKUP(B125,'6ล้อ'!$B$4:$S$204,8),IF($A$1=32.5,VLOOKUP(B125,'6ล้อ'!$B$4:$S$204,11),IF($A$1=33.5,VLOOKUP(B125,'6ล้อ'!$B$4:$S$204,14),IF($A$1=34.5,VLOOKUP(B125,'6ล้อ'!$B$4:$S$204,17),"chack"))))))</f>
        <v>#REF!</v>
      </c>
      <c r="D125" s="90" t="e">
        <f>IF($A$1=29.5,VLOOKUP(B125,'6ล้อ'!$B$4:$S$204,3),IF($A$1=30.5,VLOOKUP(B125,'6ล้อ'!$B$4:$S$204,6),IF($A$1=31.5,VLOOKUP(B125,'6ล้อ'!$B$4:$S$204,9),IF($A$1=32.5,VLOOKUP(B125,'6ล้อ'!$B$4:$S$204,12),IF($A$1=33.5,VLOOKUP(B125,'6ล้อ'!$B$4:$S$204,15),IF($A$1=34.5,VLOOKUP(B125,'6ล้อ'!$B$4:$S$204,18),"chack"))))))</f>
        <v>#REF!</v>
      </c>
    </row>
    <row r="126" spans="2:4">
      <c r="B126" s="31">
        <f t="shared" si="15"/>
        <v>122</v>
      </c>
      <c r="C126" s="90" t="e">
        <f>IF($A$1=29.5,VLOOKUP(B126,'6ล้อ'!$B$4:$S$204,2),IF($A$1=30.5,VLOOKUP(B126,'6ล้อ'!$B$4:$S$204,5),IF($A$1=31.5,VLOOKUP(B126,'6ล้อ'!$B$4:$S$204,8),IF($A$1=32.5,VLOOKUP(B126,'6ล้อ'!$B$4:$S$204,11),IF($A$1=33.5,VLOOKUP(B126,'6ล้อ'!$B$4:$S$204,14),IF($A$1=34.5,VLOOKUP(B126,'6ล้อ'!$B$4:$S$204,17),"chack"))))))</f>
        <v>#REF!</v>
      </c>
      <c r="D126" s="90" t="e">
        <f>IF($A$1=29.5,VLOOKUP(B126,'6ล้อ'!$B$4:$S$204,3),IF($A$1=30.5,VLOOKUP(B126,'6ล้อ'!$B$4:$S$204,6),IF($A$1=31.5,VLOOKUP(B126,'6ล้อ'!$B$4:$S$204,9),IF($A$1=32.5,VLOOKUP(B126,'6ล้อ'!$B$4:$S$204,12),IF($A$1=33.5,VLOOKUP(B126,'6ล้อ'!$B$4:$S$204,15),IF($A$1=34.5,VLOOKUP(B126,'6ล้อ'!$B$4:$S$204,18),"chack"))))))</f>
        <v>#REF!</v>
      </c>
    </row>
    <row r="127" spans="2:4">
      <c r="B127" s="31">
        <f t="shared" si="15"/>
        <v>123</v>
      </c>
      <c r="C127" s="90" t="e">
        <f>IF($A$1=29.5,VLOOKUP(B127,'6ล้อ'!$B$4:$S$204,2),IF($A$1=30.5,VLOOKUP(B127,'6ล้อ'!$B$4:$S$204,5),IF($A$1=31.5,VLOOKUP(B127,'6ล้อ'!$B$4:$S$204,8),IF($A$1=32.5,VLOOKUP(B127,'6ล้อ'!$B$4:$S$204,11),IF($A$1=33.5,VLOOKUP(B127,'6ล้อ'!$B$4:$S$204,14),IF($A$1=34.5,VLOOKUP(B127,'6ล้อ'!$B$4:$S$204,17),"chack"))))))</f>
        <v>#REF!</v>
      </c>
      <c r="D127" s="90" t="e">
        <f>IF($A$1=29.5,VLOOKUP(B127,'6ล้อ'!$B$4:$S$204,3),IF($A$1=30.5,VLOOKUP(B127,'6ล้อ'!$B$4:$S$204,6),IF($A$1=31.5,VLOOKUP(B127,'6ล้อ'!$B$4:$S$204,9),IF($A$1=32.5,VLOOKUP(B127,'6ล้อ'!$B$4:$S$204,12),IF($A$1=33.5,VLOOKUP(B127,'6ล้อ'!$B$4:$S$204,15),IF($A$1=34.5,VLOOKUP(B127,'6ล้อ'!$B$4:$S$204,18),"chack"))))))</f>
        <v>#REF!</v>
      </c>
    </row>
    <row r="128" spans="2:4">
      <c r="B128" s="31">
        <f t="shared" si="15"/>
        <v>124</v>
      </c>
      <c r="C128" s="90" t="e">
        <f>IF($A$1=29.5,VLOOKUP(B128,'6ล้อ'!$B$4:$S$204,2),IF($A$1=30.5,VLOOKUP(B128,'6ล้อ'!$B$4:$S$204,5),IF($A$1=31.5,VLOOKUP(B128,'6ล้อ'!$B$4:$S$204,8),IF($A$1=32.5,VLOOKUP(B128,'6ล้อ'!$B$4:$S$204,11),IF($A$1=33.5,VLOOKUP(B128,'6ล้อ'!$B$4:$S$204,14),IF($A$1=34.5,VLOOKUP(B128,'6ล้อ'!$B$4:$S$204,17),"chack"))))))</f>
        <v>#REF!</v>
      </c>
      <c r="D128" s="90" t="e">
        <f>IF($A$1=29.5,VLOOKUP(B128,'6ล้อ'!$B$4:$S$204,3),IF($A$1=30.5,VLOOKUP(B128,'6ล้อ'!$B$4:$S$204,6),IF($A$1=31.5,VLOOKUP(B128,'6ล้อ'!$B$4:$S$204,9),IF($A$1=32.5,VLOOKUP(B128,'6ล้อ'!$B$4:$S$204,12),IF($A$1=33.5,VLOOKUP(B128,'6ล้อ'!$B$4:$S$204,15),IF($A$1=34.5,VLOOKUP(B128,'6ล้อ'!$B$4:$S$204,18),"chack"))))))</f>
        <v>#REF!</v>
      </c>
    </row>
    <row r="129" spans="2:4">
      <c r="B129" s="31">
        <f t="shared" si="15"/>
        <v>125</v>
      </c>
      <c r="C129" s="90" t="e">
        <f>IF($A$1=29.5,VLOOKUP(B129,'6ล้อ'!$B$4:$S$204,2),IF($A$1=30.5,VLOOKUP(B129,'6ล้อ'!$B$4:$S$204,5),IF($A$1=31.5,VLOOKUP(B129,'6ล้อ'!$B$4:$S$204,8),IF($A$1=32.5,VLOOKUP(B129,'6ล้อ'!$B$4:$S$204,11),IF($A$1=33.5,VLOOKUP(B129,'6ล้อ'!$B$4:$S$204,14),IF($A$1=34.5,VLOOKUP(B129,'6ล้อ'!$B$4:$S$204,17),"chack"))))))</f>
        <v>#REF!</v>
      </c>
      <c r="D129" s="90" t="e">
        <f>IF($A$1=29.5,VLOOKUP(B129,'6ล้อ'!$B$4:$S$204,3),IF($A$1=30.5,VLOOKUP(B129,'6ล้อ'!$B$4:$S$204,6),IF($A$1=31.5,VLOOKUP(B129,'6ล้อ'!$B$4:$S$204,9),IF($A$1=32.5,VLOOKUP(B129,'6ล้อ'!$B$4:$S$204,12),IF($A$1=33.5,VLOOKUP(B129,'6ล้อ'!$B$4:$S$204,15),IF($A$1=34.5,VLOOKUP(B129,'6ล้อ'!$B$4:$S$204,18),"chack"))))))</f>
        <v>#REF!</v>
      </c>
    </row>
    <row r="130" spans="2:4">
      <c r="B130" s="31">
        <f t="shared" si="15"/>
        <v>126</v>
      </c>
      <c r="C130" s="90" t="e">
        <f>IF($A$1=29.5,VLOOKUP(B130,'6ล้อ'!$B$4:$S$204,2),IF($A$1=30.5,VLOOKUP(B130,'6ล้อ'!$B$4:$S$204,5),IF($A$1=31.5,VLOOKUP(B130,'6ล้อ'!$B$4:$S$204,8),IF($A$1=32.5,VLOOKUP(B130,'6ล้อ'!$B$4:$S$204,11),IF($A$1=33.5,VLOOKUP(B130,'6ล้อ'!$B$4:$S$204,14),IF($A$1=34.5,VLOOKUP(B130,'6ล้อ'!$B$4:$S$204,17),"chack"))))))</f>
        <v>#REF!</v>
      </c>
      <c r="D130" s="90" t="e">
        <f>IF($A$1=29.5,VLOOKUP(B130,'6ล้อ'!$B$4:$S$204,3),IF($A$1=30.5,VLOOKUP(B130,'6ล้อ'!$B$4:$S$204,6),IF($A$1=31.5,VLOOKUP(B130,'6ล้อ'!$B$4:$S$204,9),IF($A$1=32.5,VLOOKUP(B130,'6ล้อ'!$B$4:$S$204,12),IF($A$1=33.5,VLOOKUP(B130,'6ล้อ'!$B$4:$S$204,15),IF($A$1=34.5,VLOOKUP(B130,'6ล้อ'!$B$4:$S$204,18),"chack"))))))</f>
        <v>#REF!</v>
      </c>
    </row>
    <row r="131" spans="2:4">
      <c r="B131" s="31">
        <f t="shared" si="15"/>
        <v>127</v>
      </c>
      <c r="C131" s="90" t="e">
        <f>IF($A$1=29.5,VLOOKUP(B131,'6ล้อ'!$B$4:$S$204,2),IF($A$1=30.5,VLOOKUP(B131,'6ล้อ'!$B$4:$S$204,5),IF($A$1=31.5,VLOOKUP(B131,'6ล้อ'!$B$4:$S$204,8),IF($A$1=32.5,VLOOKUP(B131,'6ล้อ'!$B$4:$S$204,11),IF($A$1=33.5,VLOOKUP(B131,'6ล้อ'!$B$4:$S$204,14),IF($A$1=34.5,VLOOKUP(B131,'6ล้อ'!$B$4:$S$204,17),"chack"))))))</f>
        <v>#REF!</v>
      </c>
      <c r="D131" s="90" t="e">
        <f>IF($A$1=29.5,VLOOKUP(B131,'6ล้อ'!$B$4:$S$204,3),IF($A$1=30.5,VLOOKUP(B131,'6ล้อ'!$B$4:$S$204,6),IF($A$1=31.5,VLOOKUP(B131,'6ล้อ'!$B$4:$S$204,9),IF($A$1=32.5,VLOOKUP(B131,'6ล้อ'!$B$4:$S$204,12),IF($A$1=33.5,VLOOKUP(B131,'6ล้อ'!$B$4:$S$204,15),IF($A$1=34.5,VLOOKUP(B131,'6ล้อ'!$B$4:$S$204,18),"chack"))))))</f>
        <v>#REF!</v>
      </c>
    </row>
    <row r="132" spans="2:4">
      <c r="B132" s="31">
        <f t="shared" si="15"/>
        <v>128</v>
      </c>
      <c r="C132" s="90" t="e">
        <f>IF($A$1=29.5,VLOOKUP(B132,'6ล้อ'!$B$4:$S$204,2),IF($A$1=30.5,VLOOKUP(B132,'6ล้อ'!$B$4:$S$204,5),IF($A$1=31.5,VLOOKUP(B132,'6ล้อ'!$B$4:$S$204,8),IF($A$1=32.5,VLOOKUP(B132,'6ล้อ'!$B$4:$S$204,11),IF($A$1=33.5,VLOOKUP(B132,'6ล้อ'!$B$4:$S$204,14),IF($A$1=34.5,VLOOKUP(B132,'6ล้อ'!$B$4:$S$204,17),"chack"))))))</f>
        <v>#REF!</v>
      </c>
      <c r="D132" s="90" t="e">
        <f>IF($A$1=29.5,VLOOKUP(B132,'6ล้อ'!$B$4:$S$204,3),IF($A$1=30.5,VLOOKUP(B132,'6ล้อ'!$B$4:$S$204,6),IF($A$1=31.5,VLOOKUP(B132,'6ล้อ'!$B$4:$S$204,9),IF($A$1=32.5,VLOOKUP(B132,'6ล้อ'!$B$4:$S$204,12),IF($A$1=33.5,VLOOKUP(B132,'6ล้อ'!$B$4:$S$204,15),IF($A$1=34.5,VLOOKUP(B132,'6ล้อ'!$B$4:$S$204,18),"chack"))))))</f>
        <v>#REF!</v>
      </c>
    </row>
    <row r="133" spans="2:4">
      <c r="B133" s="31">
        <f t="shared" si="15"/>
        <v>129</v>
      </c>
      <c r="C133" s="90" t="e">
        <f>IF($A$1=29.5,VLOOKUP(B133,'6ล้อ'!$B$4:$S$204,2),IF($A$1=30.5,VLOOKUP(B133,'6ล้อ'!$B$4:$S$204,5),IF($A$1=31.5,VLOOKUP(B133,'6ล้อ'!$B$4:$S$204,8),IF($A$1=32.5,VLOOKUP(B133,'6ล้อ'!$B$4:$S$204,11),IF($A$1=33.5,VLOOKUP(B133,'6ล้อ'!$B$4:$S$204,14),IF($A$1=34.5,VLOOKUP(B133,'6ล้อ'!$B$4:$S$204,17),"chack"))))))</f>
        <v>#REF!</v>
      </c>
      <c r="D133" s="90" t="e">
        <f>IF($A$1=29.5,VLOOKUP(B133,'6ล้อ'!$B$4:$S$204,3),IF($A$1=30.5,VLOOKUP(B133,'6ล้อ'!$B$4:$S$204,6),IF($A$1=31.5,VLOOKUP(B133,'6ล้อ'!$B$4:$S$204,9),IF($A$1=32.5,VLOOKUP(B133,'6ล้อ'!$B$4:$S$204,12),IF($A$1=33.5,VLOOKUP(B133,'6ล้อ'!$B$4:$S$204,15),IF($A$1=34.5,VLOOKUP(B133,'6ล้อ'!$B$4:$S$204,18),"chack"))))))</f>
        <v>#REF!</v>
      </c>
    </row>
    <row r="134" spans="2:4">
      <c r="B134" s="31">
        <f t="shared" si="15"/>
        <v>130</v>
      </c>
      <c r="C134" s="90" t="e">
        <f>IF($A$1=29.5,VLOOKUP(B134,'6ล้อ'!$B$4:$S$204,2),IF($A$1=30.5,VLOOKUP(B134,'6ล้อ'!$B$4:$S$204,5),IF($A$1=31.5,VLOOKUP(B134,'6ล้อ'!$B$4:$S$204,8),IF($A$1=32.5,VLOOKUP(B134,'6ล้อ'!$B$4:$S$204,11),IF($A$1=33.5,VLOOKUP(B134,'6ล้อ'!$B$4:$S$204,14),IF($A$1=34.5,VLOOKUP(B134,'6ล้อ'!$B$4:$S$204,17),"chack"))))))</f>
        <v>#REF!</v>
      </c>
      <c r="D134" s="90" t="e">
        <f>IF($A$1=29.5,VLOOKUP(B134,'6ล้อ'!$B$4:$S$204,3),IF($A$1=30.5,VLOOKUP(B134,'6ล้อ'!$B$4:$S$204,6),IF($A$1=31.5,VLOOKUP(B134,'6ล้อ'!$B$4:$S$204,9),IF($A$1=32.5,VLOOKUP(B134,'6ล้อ'!$B$4:$S$204,12),IF($A$1=33.5,VLOOKUP(B134,'6ล้อ'!$B$4:$S$204,15),IF($A$1=34.5,VLOOKUP(B134,'6ล้อ'!$B$4:$S$204,18),"chack"))))))</f>
        <v>#REF!</v>
      </c>
    </row>
    <row r="135" spans="2:4">
      <c r="B135" s="31">
        <f t="shared" ref="B135:B198" si="16">B134+1</f>
        <v>131</v>
      </c>
      <c r="C135" s="90" t="e">
        <f>IF($A$1=29.5,VLOOKUP(B135,'6ล้อ'!$B$4:$S$204,2),IF($A$1=30.5,VLOOKUP(B135,'6ล้อ'!$B$4:$S$204,5),IF($A$1=31.5,VLOOKUP(B135,'6ล้อ'!$B$4:$S$204,8),IF($A$1=32.5,VLOOKUP(B135,'6ล้อ'!$B$4:$S$204,11),IF($A$1=33.5,VLOOKUP(B135,'6ล้อ'!$B$4:$S$204,14),IF($A$1=34.5,VLOOKUP(B135,'6ล้อ'!$B$4:$S$204,17),"chack"))))))</f>
        <v>#REF!</v>
      </c>
      <c r="D135" s="90" t="e">
        <f>IF($A$1=29.5,VLOOKUP(B135,'6ล้อ'!$B$4:$S$204,3),IF($A$1=30.5,VLOOKUP(B135,'6ล้อ'!$B$4:$S$204,6),IF($A$1=31.5,VLOOKUP(B135,'6ล้อ'!$B$4:$S$204,9),IF($A$1=32.5,VLOOKUP(B135,'6ล้อ'!$B$4:$S$204,12),IF($A$1=33.5,VLOOKUP(B135,'6ล้อ'!$B$4:$S$204,15),IF($A$1=34.5,VLOOKUP(B135,'6ล้อ'!$B$4:$S$204,18),"chack"))))))</f>
        <v>#REF!</v>
      </c>
    </row>
    <row r="136" spans="2:4">
      <c r="B136" s="31">
        <f t="shared" si="16"/>
        <v>132</v>
      </c>
      <c r="C136" s="90" t="e">
        <f>IF($A$1=29.5,VLOOKUP(B136,'6ล้อ'!$B$4:$S$204,2),IF($A$1=30.5,VLOOKUP(B136,'6ล้อ'!$B$4:$S$204,5),IF($A$1=31.5,VLOOKUP(B136,'6ล้อ'!$B$4:$S$204,8),IF($A$1=32.5,VLOOKUP(B136,'6ล้อ'!$B$4:$S$204,11),IF($A$1=33.5,VLOOKUP(B136,'6ล้อ'!$B$4:$S$204,14),IF($A$1=34.5,VLOOKUP(B136,'6ล้อ'!$B$4:$S$204,17),"chack"))))))</f>
        <v>#REF!</v>
      </c>
      <c r="D136" s="90" t="e">
        <f>IF($A$1=29.5,VLOOKUP(B136,'6ล้อ'!$B$4:$S$204,3),IF($A$1=30.5,VLOOKUP(B136,'6ล้อ'!$B$4:$S$204,6),IF($A$1=31.5,VLOOKUP(B136,'6ล้อ'!$B$4:$S$204,9),IF($A$1=32.5,VLOOKUP(B136,'6ล้อ'!$B$4:$S$204,12),IF($A$1=33.5,VLOOKUP(B136,'6ล้อ'!$B$4:$S$204,15),IF($A$1=34.5,VLOOKUP(B136,'6ล้อ'!$B$4:$S$204,18),"chack"))))))</f>
        <v>#REF!</v>
      </c>
    </row>
    <row r="137" spans="2:4">
      <c r="B137" s="31">
        <f t="shared" si="16"/>
        <v>133</v>
      </c>
      <c r="C137" s="90" t="e">
        <f>IF($A$1=29.5,VLOOKUP(B137,'6ล้อ'!$B$4:$S$204,2),IF($A$1=30.5,VLOOKUP(B137,'6ล้อ'!$B$4:$S$204,5),IF($A$1=31.5,VLOOKUP(B137,'6ล้อ'!$B$4:$S$204,8),IF($A$1=32.5,VLOOKUP(B137,'6ล้อ'!$B$4:$S$204,11),IF($A$1=33.5,VLOOKUP(B137,'6ล้อ'!$B$4:$S$204,14),IF($A$1=34.5,VLOOKUP(B137,'6ล้อ'!$B$4:$S$204,17),"chack"))))))</f>
        <v>#REF!</v>
      </c>
      <c r="D137" s="90" t="e">
        <f>IF($A$1=29.5,VLOOKUP(B137,'6ล้อ'!$B$4:$S$204,3),IF($A$1=30.5,VLOOKUP(B137,'6ล้อ'!$B$4:$S$204,6),IF($A$1=31.5,VLOOKUP(B137,'6ล้อ'!$B$4:$S$204,9),IF($A$1=32.5,VLOOKUP(B137,'6ล้อ'!$B$4:$S$204,12),IF($A$1=33.5,VLOOKUP(B137,'6ล้อ'!$B$4:$S$204,15),IF($A$1=34.5,VLOOKUP(B137,'6ล้อ'!$B$4:$S$204,18),"chack"))))))</f>
        <v>#REF!</v>
      </c>
    </row>
    <row r="138" spans="2:4">
      <c r="B138" s="31">
        <f t="shared" si="16"/>
        <v>134</v>
      </c>
      <c r="C138" s="90" t="e">
        <f>IF($A$1=29.5,VLOOKUP(B138,'6ล้อ'!$B$4:$S$204,2),IF($A$1=30.5,VLOOKUP(B138,'6ล้อ'!$B$4:$S$204,5),IF($A$1=31.5,VLOOKUP(B138,'6ล้อ'!$B$4:$S$204,8),IF($A$1=32.5,VLOOKUP(B138,'6ล้อ'!$B$4:$S$204,11),IF($A$1=33.5,VLOOKUP(B138,'6ล้อ'!$B$4:$S$204,14),IF($A$1=34.5,VLOOKUP(B138,'6ล้อ'!$B$4:$S$204,17),"chack"))))))</f>
        <v>#REF!</v>
      </c>
      <c r="D138" s="90" t="e">
        <f>IF($A$1=29.5,VLOOKUP(B138,'6ล้อ'!$B$4:$S$204,3),IF($A$1=30.5,VLOOKUP(B138,'6ล้อ'!$B$4:$S$204,6),IF($A$1=31.5,VLOOKUP(B138,'6ล้อ'!$B$4:$S$204,9),IF($A$1=32.5,VLOOKUP(B138,'6ล้อ'!$B$4:$S$204,12),IF($A$1=33.5,VLOOKUP(B138,'6ล้อ'!$B$4:$S$204,15),IF($A$1=34.5,VLOOKUP(B138,'6ล้อ'!$B$4:$S$204,18),"chack"))))))</f>
        <v>#REF!</v>
      </c>
    </row>
    <row r="139" spans="2:4">
      <c r="B139" s="31">
        <f t="shared" si="16"/>
        <v>135</v>
      </c>
      <c r="C139" s="90" t="e">
        <f>IF($A$1=29.5,VLOOKUP(B139,'6ล้อ'!$B$4:$S$204,2),IF($A$1=30.5,VLOOKUP(B139,'6ล้อ'!$B$4:$S$204,5),IF($A$1=31.5,VLOOKUP(B139,'6ล้อ'!$B$4:$S$204,8),IF($A$1=32.5,VLOOKUP(B139,'6ล้อ'!$B$4:$S$204,11),IF($A$1=33.5,VLOOKUP(B139,'6ล้อ'!$B$4:$S$204,14),IF($A$1=34.5,VLOOKUP(B139,'6ล้อ'!$B$4:$S$204,17),"chack"))))))</f>
        <v>#REF!</v>
      </c>
      <c r="D139" s="90" t="e">
        <f>IF($A$1=29.5,VLOOKUP(B139,'6ล้อ'!$B$4:$S$204,3),IF($A$1=30.5,VLOOKUP(B139,'6ล้อ'!$B$4:$S$204,6),IF($A$1=31.5,VLOOKUP(B139,'6ล้อ'!$B$4:$S$204,9),IF($A$1=32.5,VLOOKUP(B139,'6ล้อ'!$B$4:$S$204,12),IF($A$1=33.5,VLOOKUP(B139,'6ล้อ'!$B$4:$S$204,15),IF($A$1=34.5,VLOOKUP(B139,'6ล้อ'!$B$4:$S$204,18),"chack"))))))</f>
        <v>#REF!</v>
      </c>
    </row>
    <row r="140" spans="2:4">
      <c r="B140" s="31">
        <f t="shared" si="16"/>
        <v>136</v>
      </c>
      <c r="C140" s="90" t="e">
        <f>IF($A$1=29.5,VLOOKUP(B140,'6ล้อ'!$B$4:$S$204,2),IF($A$1=30.5,VLOOKUP(B140,'6ล้อ'!$B$4:$S$204,5),IF($A$1=31.5,VLOOKUP(B140,'6ล้อ'!$B$4:$S$204,8),IF($A$1=32.5,VLOOKUP(B140,'6ล้อ'!$B$4:$S$204,11),IF($A$1=33.5,VLOOKUP(B140,'6ล้อ'!$B$4:$S$204,14),IF($A$1=34.5,VLOOKUP(B140,'6ล้อ'!$B$4:$S$204,17),"chack"))))))</f>
        <v>#REF!</v>
      </c>
      <c r="D140" s="90" t="e">
        <f>IF($A$1=29.5,VLOOKUP(B140,'6ล้อ'!$B$4:$S$204,3),IF($A$1=30.5,VLOOKUP(B140,'6ล้อ'!$B$4:$S$204,6),IF($A$1=31.5,VLOOKUP(B140,'6ล้อ'!$B$4:$S$204,9),IF($A$1=32.5,VLOOKUP(B140,'6ล้อ'!$B$4:$S$204,12),IF($A$1=33.5,VLOOKUP(B140,'6ล้อ'!$B$4:$S$204,15),IF($A$1=34.5,VLOOKUP(B140,'6ล้อ'!$B$4:$S$204,18),"chack"))))))</f>
        <v>#REF!</v>
      </c>
    </row>
    <row r="141" spans="2:4">
      <c r="B141" s="31">
        <f t="shared" si="16"/>
        <v>137</v>
      </c>
      <c r="C141" s="90" t="e">
        <f>IF($A$1=29.5,VLOOKUP(B141,'6ล้อ'!$B$4:$S$204,2),IF($A$1=30.5,VLOOKUP(B141,'6ล้อ'!$B$4:$S$204,5),IF($A$1=31.5,VLOOKUP(B141,'6ล้อ'!$B$4:$S$204,8),IF($A$1=32.5,VLOOKUP(B141,'6ล้อ'!$B$4:$S$204,11),IF($A$1=33.5,VLOOKUP(B141,'6ล้อ'!$B$4:$S$204,14),IF($A$1=34.5,VLOOKUP(B141,'6ล้อ'!$B$4:$S$204,17),"chack"))))))</f>
        <v>#REF!</v>
      </c>
      <c r="D141" s="90" t="e">
        <f>IF($A$1=29.5,VLOOKUP(B141,'6ล้อ'!$B$4:$S$204,3),IF($A$1=30.5,VLOOKUP(B141,'6ล้อ'!$B$4:$S$204,6),IF($A$1=31.5,VLOOKUP(B141,'6ล้อ'!$B$4:$S$204,9),IF($A$1=32.5,VLOOKUP(B141,'6ล้อ'!$B$4:$S$204,12),IF($A$1=33.5,VLOOKUP(B141,'6ล้อ'!$B$4:$S$204,15),IF($A$1=34.5,VLOOKUP(B141,'6ล้อ'!$B$4:$S$204,18),"chack"))))))</f>
        <v>#REF!</v>
      </c>
    </row>
    <row r="142" spans="2:4">
      <c r="B142" s="31">
        <f t="shared" si="16"/>
        <v>138</v>
      </c>
      <c r="C142" s="90" t="e">
        <f>IF($A$1=29.5,VLOOKUP(B142,'6ล้อ'!$B$4:$S$204,2),IF($A$1=30.5,VLOOKUP(B142,'6ล้อ'!$B$4:$S$204,5),IF($A$1=31.5,VLOOKUP(B142,'6ล้อ'!$B$4:$S$204,8),IF($A$1=32.5,VLOOKUP(B142,'6ล้อ'!$B$4:$S$204,11),IF($A$1=33.5,VLOOKUP(B142,'6ล้อ'!$B$4:$S$204,14),IF($A$1=34.5,VLOOKUP(B142,'6ล้อ'!$B$4:$S$204,17),"chack"))))))</f>
        <v>#REF!</v>
      </c>
      <c r="D142" s="90" t="e">
        <f>IF($A$1=29.5,VLOOKUP(B142,'6ล้อ'!$B$4:$S$204,3),IF($A$1=30.5,VLOOKUP(B142,'6ล้อ'!$B$4:$S$204,6),IF($A$1=31.5,VLOOKUP(B142,'6ล้อ'!$B$4:$S$204,9),IF($A$1=32.5,VLOOKUP(B142,'6ล้อ'!$B$4:$S$204,12),IF($A$1=33.5,VLOOKUP(B142,'6ล้อ'!$B$4:$S$204,15),IF($A$1=34.5,VLOOKUP(B142,'6ล้อ'!$B$4:$S$204,18),"chack"))))))</f>
        <v>#REF!</v>
      </c>
    </row>
    <row r="143" spans="2:4">
      <c r="B143" s="31">
        <f t="shared" si="16"/>
        <v>139</v>
      </c>
      <c r="C143" s="90" t="e">
        <f>IF($A$1=29.5,VLOOKUP(B143,'6ล้อ'!$B$4:$S$204,2),IF($A$1=30.5,VLOOKUP(B143,'6ล้อ'!$B$4:$S$204,5),IF($A$1=31.5,VLOOKUP(B143,'6ล้อ'!$B$4:$S$204,8),IF($A$1=32.5,VLOOKUP(B143,'6ล้อ'!$B$4:$S$204,11),IF($A$1=33.5,VLOOKUP(B143,'6ล้อ'!$B$4:$S$204,14),IF($A$1=34.5,VLOOKUP(B143,'6ล้อ'!$B$4:$S$204,17),"chack"))))))</f>
        <v>#REF!</v>
      </c>
      <c r="D143" s="90" t="e">
        <f>IF($A$1=29.5,VLOOKUP(B143,'6ล้อ'!$B$4:$S$204,3),IF($A$1=30.5,VLOOKUP(B143,'6ล้อ'!$B$4:$S$204,6),IF($A$1=31.5,VLOOKUP(B143,'6ล้อ'!$B$4:$S$204,9),IF($A$1=32.5,VLOOKUP(B143,'6ล้อ'!$B$4:$S$204,12),IF($A$1=33.5,VLOOKUP(B143,'6ล้อ'!$B$4:$S$204,15),IF($A$1=34.5,VLOOKUP(B143,'6ล้อ'!$B$4:$S$204,18),"chack"))))))</f>
        <v>#REF!</v>
      </c>
    </row>
    <row r="144" spans="2:4">
      <c r="B144" s="31">
        <f t="shared" si="16"/>
        <v>140</v>
      </c>
      <c r="C144" s="90" t="e">
        <f>IF($A$1=29.5,VLOOKUP(B144,'6ล้อ'!$B$4:$S$204,2),IF($A$1=30.5,VLOOKUP(B144,'6ล้อ'!$B$4:$S$204,5),IF($A$1=31.5,VLOOKUP(B144,'6ล้อ'!$B$4:$S$204,8),IF($A$1=32.5,VLOOKUP(B144,'6ล้อ'!$B$4:$S$204,11),IF($A$1=33.5,VLOOKUP(B144,'6ล้อ'!$B$4:$S$204,14),IF($A$1=34.5,VLOOKUP(B144,'6ล้อ'!$B$4:$S$204,17),"chack"))))))</f>
        <v>#REF!</v>
      </c>
      <c r="D144" s="90" t="e">
        <f>IF($A$1=29.5,VLOOKUP(B144,'6ล้อ'!$B$4:$S$204,3),IF($A$1=30.5,VLOOKUP(B144,'6ล้อ'!$B$4:$S$204,6),IF($A$1=31.5,VLOOKUP(B144,'6ล้อ'!$B$4:$S$204,9),IF($A$1=32.5,VLOOKUP(B144,'6ล้อ'!$B$4:$S$204,12),IF($A$1=33.5,VLOOKUP(B144,'6ล้อ'!$B$4:$S$204,15),IF($A$1=34.5,VLOOKUP(B144,'6ล้อ'!$B$4:$S$204,18),"chack"))))))</f>
        <v>#REF!</v>
      </c>
    </row>
    <row r="145" spans="2:4">
      <c r="B145" s="31">
        <f t="shared" si="16"/>
        <v>141</v>
      </c>
      <c r="C145" s="90" t="e">
        <f>IF($A$1=29.5,VLOOKUP(B145,'6ล้อ'!$B$4:$S$204,2),IF($A$1=30.5,VLOOKUP(B145,'6ล้อ'!$B$4:$S$204,5),IF($A$1=31.5,VLOOKUP(B145,'6ล้อ'!$B$4:$S$204,8),IF($A$1=32.5,VLOOKUP(B145,'6ล้อ'!$B$4:$S$204,11),IF($A$1=33.5,VLOOKUP(B145,'6ล้อ'!$B$4:$S$204,14),IF($A$1=34.5,VLOOKUP(B145,'6ล้อ'!$B$4:$S$204,17),"chack"))))))</f>
        <v>#REF!</v>
      </c>
      <c r="D145" s="90" t="e">
        <f>IF($A$1=29.5,VLOOKUP(B145,'6ล้อ'!$B$4:$S$204,3),IF($A$1=30.5,VLOOKUP(B145,'6ล้อ'!$B$4:$S$204,6),IF($A$1=31.5,VLOOKUP(B145,'6ล้อ'!$B$4:$S$204,9),IF($A$1=32.5,VLOOKUP(B145,'6ล้อ'!$B$4:$S$204,12),IF($A$1=33.5,VLOOKUP(B145,'6ล้อ'!$B$4:$S$204,15),IF($A$1=34.5,VLOOKUP(B145,'6ล้อ'!$B$4:$S$204,18),"chack"))))))</f>
        <v>#REF!</v>
      </c>
    </row>
    <row r="146" spans="2:4">
      <c r="B146" s="31">
        <f t="shared" si="16"/>
        <v>142</v>
      </c>
      <c r="C146" s="90" t="e">
        <f>IF($A$1=29.5,VLOOKUP(B146,'6ล้อ'!$B$4:$S$204,2),IF($A$1=30.5,VLOOKUP(B146,'6ล้อ'!$B$4:$S$204,5),IF($A$1=31.5,VLOOKUP(B146,'6ล้อ'!$B$4:$S$204,8),IF($A$1=32.5,VLOOKUP(B146,'6ล้อ'!$B$4:$S$204,11),IF($A$1=33.5,VLOOKUP(B146,'6ล้อ'!$B$4:$S$204,14),IF($A$1=34.5,VLOOKUP(B146,'6ล้อ'!$B$4:$S$204,17),"chack"))))))</f>
        <v>#REF!</v>
      </c>
      <c r="D146" s="90" t="e">
        <f>IF($A$1=29.5,VLOOKUP(B146,'6ล้อ'!$B$4:$S$204,3),IF($A$1=30.5,VLOOKUP(B146,'6ล้อ'!$B$4:$S$204,6),IF($A$1=31.5,VLOOKUP(B146,'6ล้อ'!$B$4:$S$204,9),IF($A$1=32.5,VLOOKUP(B146,'6ล้อ'!$B$4:$S$204,12),IF($A$1=33.5,VLOOKUP(B146,'6ล้อ'!$B$4:$S$204,15),IF($A$1=34.5,VLOOKUP(B146,'6ล้อ'!$B$4:$S$204,18),"chack"))))))</f>
        <v>#REF!</v>
      </c>
    </row>
    <row r="147" spans="2:4">
      <c r="B147" s="31">
        <f t="shared" si="16"/>
        <v>143</v>
      </c>
      <c r="C147" s="90" t="e">
        <f>IF($A$1=29.5,VLOOKUP(B147,'6ล้อ'!$B$4:$S$204,2),IF($A$1=30.5,VLOOKUP(B147,'6ล้อ'!$B$4:$S$204,5),IF($A$1=31.5,VLOOKUP(B147,'6ล้อ'!$B$4:$S$204,8),IF($A$1=32.5,VLOOKUP(B147,'6ล้อ'!$B$4:$S$204,11),IF($A$1=33.5,VLOOKUP(B147,'6ล้อ'!$B$4:$S$204,14),IF($A$1=34.5,VLOOKUP(B147,'6ล้อ'!$B$4:$S$204,17),"chack"))))))</f>
        <v>#REF!</v>
      </c>
      <c r="D147" s="90" t="e">
        <f>IF($A$1=29.5,VLOOKUP(B147,'6ล้อ'!$B$4:$S$204,3),IF($A$1=30.5,VLOOKUP(B147,'6ล้อ'!$B$4:$S$204,6),IF($A$1=31.5,VLOOKUP(B147,'6ล้อ'!$B$4:$S$204,9),IF($A$1=32.5,VLOOKUP(B147,'6ล้อ'!$B$4:$S$204,12),IF($A$1=33.5,VLOOKUP(B147,'6ล้อ'!$B$4:$S$204,15),IF($A$1=34.5,VLOOKUP(B147,'6ล้อ'!$B$4:$S$204,18),"chack"))))))</f>
        <v>#REF!</v>
      </c>
    </row>
    <row r="148" spans="2:4">
      <c r="B148" s="31">
        <f t="shared" si="16"/>
        <v>144</v>
      </c>
      <c r="C148" s="90" t="e">
        <f>IF($A$1=29.5,VLOOKUP(B148,'6ล้อ'!$B$4:$S$204,2),IF($A$1=30.5,VLOOKUP(B148,'6ล้อ'!$B$4:$S$204,5),IF($A$1=31.5,VLOOKUP(B148,'6ล้อ'!$B$4:$S$204,8),IF($A$1=32.5,VLOOKUP(B148,'6ล้อ'!$B$4:$S$204,11),IF($A$1=33.5,VLOOKUP(B148,'6ล้อ'!$B$4:$S$204,14),IF($A$1=34.5,VLOOKUP(B148,'6ล้อ'!$B$4:$S$204,17),"chack"))))))</f>
        <v>#REF!</v>
      </c>
      <c r="D148" s="90" t="e">
        <f>IF($A$1=29.5,VLOOKUP(B148,'6ล้อ'!$B$4:$S$204,3),IF($A$1=30.5,VLOOKUP(B148,'6ล้อ'!$B$4:$S$204,6),IF($A$1=31.5,VLOOKUP(B148,'6ล้อ'!$B$4:$S$204,9),IF($A$1=32.5,VLOOKUP(B148,'6ล้อ'!$B$4:$S$204,12),IF($A$1=33.5,VLOOKUP(B148,'6ล้อ'!$B$4:$S$204,15),IF($A$1=34.5,VLOOKUP(B148,'6ล้อ'!$B$4:$S$204,18),"chack"))))))</f>
        <v>#REF!</v>
      </c>
    </row>
    <row r="149" spans="2:4">
      <c r="B149" s="31">
        <f t="shared" si="16"/>
        <v>145</v>
      </c>
      <c r="C149" s="90" t="e">
        <f>IF($A$1=29.5,VLOOKUP(B149,'6ล้อ'!$B$4:$S$204,2),IF($A$1=30.5,VLOOKUP(B149,'6ล้อ'!$B$4:$S$204,5),IF($A$1=31.5,VLOOKUP(B149,'6ล้อ'!$B$4:$S$204,8),IF($A$1=32.5,VLOOKUP(B149,'6ล้อ'!$B$4:$S$204,11),IF($A$1=33.5,VLOOKUP(B149,'6ล้อ'!$B$4:$S$204,14),IF($A$1=34.5,VLOOKUP(B149,'6ล้อ'!$B$4:$S$204,17),"chack"))))))</f>
        <v>#REF!</v>
      </c>
      <c r="D149" s="90" t="e">
        <f>IF($A$1=29.5,VLOOKUP(B149,'6ล้อ'!$B$4:$S$204,3),IF($A$1=30.5,VLOOKUP(B149,'6ล้อ'!$B$4:$S$204,6),IF($A$1=31.5,VLOOKUP(B149,'6ล้อ'!$B$4:$S$204,9),IF($A$1=32.5,VLOOKUP(B149,'6ล้อ'!$B$4:$S$204,12),IF($A$1=33.5,VLOOKUP(B149,'6ล้อ'!$B$4:$S$204,15),IF($A$1=34.5,VLOOKUP(B149,'6ล้อ'!$B$4:$S$204,18),"chack"))))))</f>
        <v>#REF!</v>
      </c>
    </row>
    <row r="150" spans="2:4">
      <c r="B150" s="31">
        <f t="shared" si="16"/>
        <v>146</v>
      </c>
      <c r="C150" s="90" t="e">
        <f>IF($A$1=29.5,VLOOKUP(B150,'6ล้อ'!$B$4:$S$204,2),IF($A$1=30.5,VLOOKUP(B150,'6ล้อ'!$B$4:$S$204,5),IF($A$1=31.5,VLOOKUP(B150,'6ล้อ'!$B$4:$S$204,8),IF($A$1=32.5,VLOOKUP(B150,'6ล้อ'!$B$4:$S$204,11),IF($A$1=33.5,VLOOKUP(B150,'6ล้อ'!$B$4:$S$204,14),IF($A$1=34.5,VLOOKUP(B150,'6ล้อ'!$B$4:$S$204,17),"chack"))))))</f>
        <v>#REF!</v>
      </c>
      <c r="D150" s="90" t="e">
        <f>IF($A$1=29.5,VLOOKUP(B150,'6ล้อ'!$B$4:$S$204,3),IF($A$1=30.5,VLOOKUP(B150,'6ล้อ'!$B$4:$S$204,6),IF($A$1=31.5,VLOOKUP(B150,'6ล้อ'!$B$4:$S$204,9),IF($A$1=32.5,VLOOKUP(B150,'6ล้อ'!$B$4:$S$204,12),IF($A$1=33.5,VLOOKUP(B150,'6ล้อ'!$B$4:$S$204,15),IF($A$1=34.5,VLOOKUP(B150,'6ล้อ'!$B$4:$S$204,18),"chack"))))))</f>
        <v>#REF!</v>
      </c>
    </row>
    <row r="151" spans="2:4">
      <c r="B151" s="31">
        <f t="shared" si="16"/>
        <v>147</v>
      </c>
      <c r="C151" s="90" t="e">
        <f>IF($A$1=29.5,VLOOKUP(B151,'6ล้อ'!$B$4:$S$204,2),IF($A$1=30.5,VLOOKUP(B151,'6ล้อ'!$B$4:$S$204,5),IF($A$1=31.5,VLOOKUP(B151,'6ล้อ'!$B$4:$S$204,8),IF($A$1=32.5,VLOOKUP(B151,'6ล้อ'!$B$4:$S$204,11),IF($A$1=33.5,VLOOKUP(B151,'6ล้อ'!$B$4:$S$204,14),IF($A$1=34.5,VLOOKUP(B151,'6ล้อ'!$B$4:$S$204,17),"chack"))))))</f>
        <v>#REF!</v>
      </c>
      <c r="D151" s="90" t="e">
        <f>IF($A$1=29.5,VLOOKUP(B151,'6ล้อ'!$B$4:$S$204,3),IF($A$1=30.5,VLOOKUP(B151,'6ล้อ'!$B$4:$S$204,6),IF($A$1=31.5,VLOOKUP(B151,'6ล้อ'!$B$4:$S$204,9),IF($A$1=32.5,VLOOKUP(B151,'6ล้อ'!$B$4:$S$204,12),IF($A$1=33.5,VLOOKUP(B151,'6ล้อ'!$B$4:$S$204,15),IF($A$1=34.5,VLOOKUP(B151,'6ล้อ'!$B$4:$S$204,18),"chack"))))))</f>
        <v>#REF!</v>
      </c>
    </row>
    <row r="152" spans="2:4">
      <c r="B152" s="31">
        <f t="shared" si="16"/>
        <v>148</v>
      </c>
      <c r="C152" s="90" t="e">
        <f>IF($A$1=29.5,VLOOKUP(B152,'6ล้อ'!$B$4:$S$204,2),IF($A$1=30.5,VLOOKUP(B152,'6ล้อ'!$B$4:$S$204,5),IF($A$1=31.5,VLOOKUP(B152,'6ล้อ'!$B$4:$S$204,8),IF($A$1=32.5,VLOOKUP(B152,'6ล้อ'!$B$4:$S$204,11),IF($A$1=33.5,VLOOKUP(B152,'6ล้อ'!$B$4:$S$204,14),IF($A$1=34.5,VLOOKUP(B152,'6ล้อ'!$B$4:$S$204,17),"chack"))))))</f>
        <v>#REF!</v>
      </c>
      <c r="D152" s="90" t="e">
        <f>IF($A$1=29.5,VLOOKUP(B152,'6ล้อ'!$B$4:$S$204,3),IF($A$1=30.5,VLOOKUP(B152,'6ล้อ'!$B$4:$S$204,6),IF($A$1=31.5,VLOOKUP(B152,'6ล้อ'!$B$4:$S$204,9),IF($A$1=32.5,VLOOKUP(B152,'6ล้อ'!$B$4:$S$204,12),IF($A$1=33.5,VLOOKUP(B152,'6ล้อ'!$B$4:$S$204,15),IF($A$1=34.5,VLOOKUP(B152,'6ล้อ'!$B$4:$S$204,18),"chack"))))))</f>
        <v>#REF!</v>
      </c>
    </row>
    <row r="153" spans="2:4">
      <c r="B153" s="31">
        <f t="shared" si="16"/>
        <v>149</v>
      </c>
      <c r="C153" s="90" t="e">
        <f>IF($A$1=29.5,VLOOKUP(B153,'6ล้อ'!$B$4:$S$204,2),IF($A$1=30.5,VLOOKUP(B153,'6ล้อ'!$B$4:$S$204,5),IF($A$1=31.5,VLOOKUP(B153,'6ล้อ'!$B$4:$S$204,8),IF($A$1=32.5,VLOOKUP(B153,'6ล้อ'!$B$4:$S$204,11),IF($A$1=33.5,VLOOKUP(B153,'6ล้อ'!$B$4:$S$204,14),IF($A$1=34.5,VLOOKUP(B153,'6ล้อ'!$B$4:$S$204,17),"chack"))))))</f>
        <v>#REF!</v>
      </c>
      <c r="D153" s="90" t="e">
        <f>IF($A$1=29.5,VLOOKUP(B153,'6ล้อ'!$B$4:$S$204,3),IF($A$1=30.5,VLOOKUP(B153,'6ล้อ'!$B$4:$S$204,6),IF($A$1=31.5,VLOOKUP(B153,'6ล้อ'!$B$4:$S$204,9),IF($A$1=32.5,VLOOKUP(B153,'6ล้อ'!$B$4:$S$204,12),IF($A$1=33.5,VLOOKUP(B153,'6ล้อ'!$B$4:$S$204,15),IF($A$1=34.5,VLOOKUP(B153,'6ล้อ'!$B$4:$S$204,18),"chack"))))))</f>
        <v>#REF!</v>
      </c>
    </row>
    <row r="154" spans="2:4">
      <c r="B154" s="31">
        <f t="shared" si="16"/>
        <v>150</v>
      </c>
      <c r="C154" s="90" t="e">
        <f>IF($A$1=29.5,VLOOKUP(B154,'6ล้อ'!$B$4:$S$204,2),IF($A$1=30.5,VLOOKUP(B154,'6ล้อ'!$B$4:$S$204,5),IF($A$1=31.5,VLOOKUP(B154,'6ล้อ'!$B$4:$S$204,8),IF($A$1=32.5,VLOOKUP(B154,'6ล้อ'!$B$4:$S$204,11),IF($A$1=33.5,VLOOKUP(B154,'6ล้อ'!$B$4:$S$204,14),IF($A$1=34.5,VLOOKUP(B154,'6ล้อ'!$B$4:$S$204,17),"chack"))))))</f>
        <v>#REF!</v>
      </c>
      <c r="D154" s="90" t="e">
        <f>IF($A$1=29.5,VLOOKUP(B154,'6ล้อ'!$B$4:$S$204,3),IF($A$1=30.5,VLOOKUP(B154,'6ล้อ'!$B$4:$S$204,6),IF($A$1=31.5,VLOOKUP(B154,'6ล้อ'!$B$4:$S$204,9),IF($A$1=32.5,VLOOKUP(B154,'6ล้อ'!$B$4:$S$204,12),IF($A$1=33.5,VLOOKUP(B154,'6ล้อ'!$B$4:$S$204,15),IF($A$1=34.5,VLOOKUP(B154,'6ล้อ'!$B$4:$S$204,18),"chack"))))))</f>
        <v>#REF!</v>
      </c>
    </row>
    <row r="155" spans="2:4">
      <c r="B155" s="31">
        <f t="shared" si="16"/>
        <v>151</v>
      </c>
      <c r="C155" s="90" t="e">
        <f>IF($A$1=29.5,VLOOKUP(B155,'6ล้อ'!$B$4:$S$204,2),IF($A$1=30.5,VLOOKUP(B155,'6ล้อ'!$B$4:$S$204,5),IF($A$1=31.5,VLOOKUP(B155,'6ล้อ'!$B$4:$S$204,8),IF($A$1=32.5,VLOOKUP(B155,'6ล้อ'!$B$4:$S$204,11),IF($A$1=33.5,VLOOKUP(B155,'6ล้อ'!$B$4:$S$204,14),IF($A$1=34.5,VLOOKUP(B155,'6ล้อ'!$B$4:$S$204,17),"chack"))))))</f>
        <v>#REF!</v>
      </c>
      <c r="D155" s="90" t="e">
        <f>IF($A$1=29.5,VLOOKUP(B155,'6ล้อ'!$B$4:$S$204,3),IF($A$1=30.5,VLOOKUP(B155,'6ล้อ'!$B$4:$S$204,6),IF($A$1=31.5,VLOOKUP(B155,'6ล้อ'!$B$4:$S$204,9),IF($A$1=32.5,VLOOKUP(B155,'6ล้อ'!$B$4:$S$204,12),IF($A$1=33.5,VLOOKUP(B155,'6ล้อ'!$B$4:$S$204,15),IF($A$1=34.5,VLOOKUP(B155,'6ล้อ'!$B$4:$S$204,18),"chack"))))))</f>
        <v>#REF!</v>
      </c>
    </row>
    <row r="156" spans="2:4">
      <c r="B156" s="31">
        <f t="shared" si="16"/>
        <v>152</v>
      </c>
      <c r="C156" s="90" t="e">
        <f>IF($A$1=29.5,VLOOKUP(B156,'6ล้อ'!$B$4:$S$204,2),IF($A$1=30.5,VLOOKUP(B156,'6ล้อ'!$B$4:$S$204,5),IF($A$1=31.5,VLOOKUP(B156,'6ล้อ'!$B$4:$S$204,8),IF($A$1=32.5,VLOOKUP(B156,'6ล้อ'!$B$4:$S$204,11),IF($A$1=33.5,VLOOKUP(B156,'6ล้อ'!$B$4:$S$204,14),IF($A$1=34.5,VLOOKUP(B156,'6ล้อ'!$B$4:$S$204,17),"chack"))))))</f>
        <v>#REF!</v>
      </c>
      <c r="D156" s="90" t="e">
        <f>IF($A$1=29.5,VLOOKUP(B156,'6ล้อ'!$B$4:$S$204,3),IF($A$1=30.5,VLOOKUP(B156,'6ล้อ'!$B$4:$S$204,6),IF($A$1=31.5,VLOOKUP(B156,'6ล้อ'!$B$4:$S$204,9),IF($A$1=32.5,VLOOKUP(B156,'6ล้อ'!$B$4:$S$204,12),IF($A$1=33.5,VLOOKUP(B156,'6ล้อ'!$B$4:$S$204,15),IF($A$1=34.5,VLOOKUP(B156,'6ล้อ'!$B$4:$S$204,18),"chack"))))))</f>
        <v>#REF!</v>
      </c>
    </row>
    <row r="157" spans="2:4">
      <c r="B157" s="31">
        <f t="shared" si="16"/>
        <v>153</v>
      </c>
      <c r="C157" s="90" t="e">
        <f>IF($A$1=29.5,VLOOKUP(B157,'6ล้อ'!$B$4:$S$204,2),IF($A$1=30.5,VLOOKUP(B157,'6ล้อ'!$B$4:$S$204,5),IF($A$1=31.5,VLOOKUP(B157,'6ล้อ'!$B$4:$S$204,8),IF($A$1=32.5,VLOOKUP(B157,'6ล้อ'!$B$4:$S$204,11),IF($A$1=33.5,VLOOKUP(B157,'6ล้อ'!$B$4:$S$204,14),IF($A$1=34.5,VLOOKUP(B157,'6ล้อ'!$B$4:$S$204,17),"chack"))))))</f>
        <v>#REF!</v>
      </c>
      <c r="D157" s="90" t="e">
        <f>IF($A$1=29.5,VLOOKUP(B157,'6ล้อ'!$B$4:$S$204,3),IF($A$1=30.5,VLOOKUP(B157,'6ล้อ'!$B$4:$S$204,6),IF($A$1=31.5,VLOOKUP(B157,'6ล้อ'!$B$4:$S$204,9),IF($A$1=32.5,VLOOKUP(B157,'6ล้อ'!$B$4:$S$204,12),IF($A$1=33.5,VLOOKUP(B157,'6ล้อ'!$B$4:$S$204,15),IF($A$1=34.5,VLOOKUP(B157,'6ล้อ'!$B$4:$S$204,18),"chack"))))))</f>
        <v>#REF!</v>
      </c>
    </row>
    <row r="158" spans="2:4">
      <c r="B158" s="31">
        <f t="shared" si="16"/>
        <v>154</v>
      </c>
      <c r="C158" s="90" t="e">
        <f>IF($A$1=29.5,VLOOKUP(B158,'6ล้อ'!$B$4:$S$204,2),IF($A$1=30.5,VLOOKUP(B158,'6ล้อ'!$B$4:$S$204,5),IF($A$1=31.5,VLOOKUP(B158,'6ล้อ'!$B$4:$S$204,8),IF($A$1=32.5,VLOOKUP(B158,'6ล้อ'!$B$4:$S$204,11),IF($A$1=33.5,VLOOKUP(B158,'6ล้อ'!$B$4:$S$204,14),IF($A$1=34.5,VLOOKUP(B158,'6ล้อ'!$B$4:$S$204,17),"chack"))))))</f>
        <v>#REF!</v>
      </c>
      <c r="D158" s="90" t="e">
        <f>IF($A$1=29.5,VLOOKUP(B158,'6ล้อ'!$B$4:$S$204,3),IF($A$1=30.5,VLOOKUP(B158,'6ล้อ'!$B$4:$S$204,6),IF($A$1=31.5,VLOOKUP(B158,'6ล้อ'!$B$4:$S$204,9),IF($A$1=32.5,VLOOKUP(B158,'6ล้อ'!$B$4:$S$204,12),IF($A$1=33.5,VLOOKUP(B158,'6ล้อ'!$B$4:$S$204,15),IF($A$1=34.5,VLOOKUP(B158,'6ล้อ'!$B$4:$S$204,18),"chack"))))))</f>
        <v>#REF!</v>
      </c>
    </row>
    <row r="159" spans="2:4">
      <c r="B159" s="31">
        <f t="shared" si="16"/>
        <v>155</v>
      </c>
      <c r="C159" s="90" t="e">
        <f>IF($A$1=29.5,VLOOKUP(B159,'6ล้อ'!$B$4:$S$204,2),IF($A$1=30.5,VLOOKUP(B159,'6ล้อ'!$B$4:$S$204,5),IF($A$1=31.5,VLOOKUP(B159,'6ล้อ'!$B$4:$S$204,8),IF($A$1=32.5,VLOOKUP(B159,'6ล้อ'!$B$4:$S$204,11),IF($A$1=33.5,VLOOKUP(B159,'6ล้อ'!$B$4:$S$204,14),IF($A$1=34.5,VLOOKUP(B159,'6ล้อ'!$B$4:$S$204,17),"chack"))))))</f>
        <v>#REF!</v>
      </c>
      <c r="D159" s="90" t="e">
        <f>IF($A$1=29.5,VLOOKUP(B159,'6ล้อ'!$B$4:$S$204,3),IF($A$1=30.5,VLOOKUP(B159,'6ล้อ'!$B$4:$S$204,6),IF($A$1=31.5,VLOOKUP(B159,'6ล้อ'!$B$4:$S$204,9),IF($A$1=32.5,VLOOKUP(B159,'6ล้อ'!$B$4:$S$204,12),IF($A$1=33.5,VLOOKUP(B159,'6ล้อ'!$B$4:$S$204,15),IF($A$1=34.5,VLOOKUP(B159,'6ล้อ'!$B$4:$S$204,18),"chack"))))))</f>
        <v>#REF!</v>
      </c>
    </row>
    <row r="160" spans="2:4">
      <c r="B160" s="31">
        <f t="shared" si="16"/>
        <v>156</v>
      </c>
      <c r="C160" s="90" t="e">
        <f>IF($A$1=29.5,VLOOKUP(B160,'6ล้อ'!$B$4:$S$204,2),IF($A$1=30.5,VLOOKUP(B160,'6ล้อ'!$B$4:$S$204,5),IF($A$1=31.5,VLOOKUP(B160,'6ล้อ'!$B$4:$S$204,8),IF($A$1=32.5,VLOOKUP(B160,'6ล้อ'!$B$4:$S$204,11),IF($A$1=33.5,VLOOKUP(B160,'6ล้อ'!$B$4:$S$204,14),IF($A$1=34.5,VLOOKUP(B160,'6ล้อ'!$B$4:$S$204,17),"chack"))))))</f>
        <v>#REF!</v>
      </c>
      <c r="D160" s="90" t="e">
        <f>IF($A$1=29.5,VLOOKUP(B160,'6ล้อ'!$B$4:$S$204,3),IF($A$1=30.5,VLOOKUP(B160,'6ล้อ'!$B$4:$S$204,6),IF($A$1=31.5,VLOOKUP(B160,'6ล้อ'!$B$4:$S$204,9),IF($A$1=32.5,VLOOKUP(B160,'6ล้อ'!$B$4:$S$204,12),IF($A$1=33.5,VLOOKUP(B160,'6ล้อ'!$B$4:$S$204,15),IF($A$1=34.5,VLOOKUP(B160,'6ล้อ'!$B$4:$S$204,18),"chack"))))))</f>
        <v>#REF!</v>
      </c>
    </row>
    <row r="161" spans="2:4">
      <c r="B161" s="31">
        <f t="shared" si="16"/>
        <v>157</v>
      </c>
      <c r="C161" s="90" t="e">
        <f>IF($A$1=29.5,VLOOKUP(B161,'6ล้อ'!$B$4:$S$204,2),IF($A$1=30.5,VLOOKUP(B161,'6ล้อ'!$B$4:$S$204,5),IF($A$1=31.5,VLOOKUP(B161,'6ล้อ'!$B$4:$S$204,8),IF($A$1=32.5,VLOOKUP(B161,'6ล้อ'!$B$4:$S$204,11),IF($A$1=33.5,VLOOKUP(B161,'6ล้อ'!$B$4:$S$204,14),IF($A$1=34.5,VLOOKUP(B161,'6ล้อ'!$B$4:$S$204,17),"chack"))))))</f>
        <v>#REF!</v>
      </c>
      <c r="D161" s="90" t="e">
        <f>IF($A$1=29.5,VLOOKUP(B161,'6ล้อ'!$B$4:$S$204,3),IF($A$1=30.5,VLOOKUP(B161,'6ล้อ'!$B$4:$S$204,6),IF($A$1=31.5,VLOOKUP(B161,'6ล้อ'!$B$4:$S$204,9),IF($A$1=32.5,VLOOKUP(B161,'6ล้อ'!$B$4:$S$204,12),IF($A$1=33.5,VLOOKUP(B161,'6ล้อ'!$B$4:$S$204,15),IF($A$1=34.5,VLOOKUP(B161,'6ล้อ'!$B$4:$S$204,18),"chack"))))))</f>
        <v>#REF!</v>
      </c>
    </row>
    <row r="162" spans="2:4">
      <c r="B162" s="31">
        <f t="shared" si="16"/>
        <v>158</v>
      </c>
      <c r="C162" s="90" t="e">
        <f>IF($A$1=29.5,VLOOKUP(B162,'6ล้อ'!$B$4:$S$204,2),IF($A$1=30.5,VLOOKUP(B162,'6ล้อ'!$B$4:$S$204,5),IF($A$1=31.5,VLOOKUP(B162,'6ล้อ'!$B$4:$S$204,8),IF($A$1=32.5,VLOOKUP(B162,'6ล้อ'!$B$4:$S$204,11),IF($A$1=33.5,VLOOKUP(B162,'6ล้อ'!$B$4:$S$204,14),IF($A$1=34.5,VLOOKUP(B162,'6ล้อ'!$B$4:$S$204,17),"chack"))))))</f>
        <v>#REF!</v>
      </c>
      <c r="D162" s="90" t="e">
        <f>IF($A$1=29.5,VLOOKUP(B162,'6ล้อ'!$B$4:$S$204,3),IF($A$1=30.5,VLOOKUP(B162,'6ล้อ'!$B$4:$S$204,6),IF($A$1=31.5,VLOOKUP(B162,'6ล้อ'!$B$4:$S$204,9),IF($A$1=32.5,VLOOKUP(B162,'6ล้อ'!$B$4:$S$204,12),IF($A$1=33.5,VLOOKUP(B162,'6ล้อ'!$B$4:$S$204,15),IF($A$1=34.5,VLOOKUP(B162,'6ล้อ'!$B$4:$S$204,18),"chack"))))))</f>
        <v>#REF!</v>
      </c>
    </row>
    <row r="163" spans="2:4">
      <c r="B163" s="31">
        <f t="shared" si="16"/>
        <v>159</v>
      </c>
      <c r="C163" s="90" t="e">
        <f>IF($A$1=29.5,VLOOKUP(B163,'6ล้อ'!$B$4:$S$204,2),IF($A$1=30.5,VLOOKUP(B163,'6ล้อ'!$B$4:$S$204,5),IF($A$1=31.5,VLOOKUP(B163,'6ล้อ'!$B$4:$S$204,8),IF($A$1=32.5,VLOOKUP(B163,'6ล้อ'!$B$4:$S$204,11),IF($A$1=33.5,VLOOKUP(B163,'6ล้อ'!$B$4:$S$204,14),IF($A$1=34.5,VLOOKUP(B163,'6ล้อ'!$B$4:$S$204,17),"chack"))))))</f>
        <v>#REF!</v>
      </c>
      <c r="D163" s="90" t="e">
        <f>IF($A$1=29.5,VLOOKUP(B163,'6ล้อ'!$B$4:$S$204,3),IF($A$1=30.5,VLOOKUP(B163,'6ล้อ'!$B$4:$S$204,6),IF($A$1=31.5,VLOOKUP(B163,'6ล้อ'!$B$4:$S$204,9),IF($A$1=32.5,VLOOKUP(B163,'6ล้อ'!$B$4:$S$204,12),IF($A$1=33.5,VLOOKUP(B163,'6ล้อ'!$B$4:$S$204,15),IF($A$1=34.5,VLOOKUP(B163,'6ล้อ'!$B$4:$S$204,18),"chack"))))))</f>
        <v>#REF!</v>
      </c>
    </row>
    <row r="164" spans="2:4">
      <c r="B164" s="31">
        <f t="shared" si="16"/>
        <v>160</v>
      </c>
      <c r="C164" s="90" t="e">
        <f>IF($A$1=29.5,VLOOKUP(B164,'6ล้อ'!$B$4:$S$204,2),IF($A$1=30.5,VLOOKUP(B164,'6ล้อ'!$B$4:$S$204,5),IF($A$1=31.5,VLOOKUP(B164,'6ล้อ'!$B$4:$S$204,8),IF($A$1=32.5,VLOOKUP(B164,'6ล้อ'!$B$4:$S$204,11),IF($A$1=33.5,VLOOKUP(B164,'6ล้อ'!$B$4:$S$204,14),IF($A$1=34.5,VLOOKUP(B164,'6ล้อ'!$B$4:$S$204,17),"chack"))))))</f>
        <v>#REF!</v>
      </c>
      <c r="D164" s="90" t="e">
        <f>IF($A$1=29.5,VLOOKUP(B164,'6ล้อ'!$B$4:$S$204,3),IF($A$1=30.5,VLOOKUP(B164,'6ล้อ'!$B$4:$S$204,6),IF($A$1=31.5,VLOOKUP(B164,'6ล้อ'!$B$4:$S$204,9),IF($A$1=32.5,VLOOKUP(B164,'6ล้อ'!$B$4:$S$204,12),IF($A$1=33.5,VLOOKUP(B164,'6ล้อ'!$B$4:$S$204,15),IF($A$1=34.5,VLOOKUP(B164,'6ล้อ'!$B$4:$S$204,18),"chack"))))))</f>
        <v>#REF!</v>
      </c>
    </row>
    <row r="165" spans="2:4">
      <c r="B165" s="31">
        <f t="shared" si="16"/>
        <v>161</v>
      </c>
      <c r="C165" s="90" t="e">
        <f>IF($A$1=29.5,VLOOKUP(B165,'6ล้อ'!$B$4:$S$204,2),IF($A$1=30.5,VLOOKUP(B165,'6ล้อ'!$B$4:$S$204,5),IF($A$1=31.5,VLOOKUP(B165,'6ล้อ'!$B$4:$S$204,8),IF($A$1=32.5,VLOOKUP(B165,'6ล้อ'!$B$4:$S$204,11),IF($A$1=33.5,VLOOKUP(B165,'6ล้อ'!$B$4:$S$204,14),IF($A$1=34.5,VLOOKUP(B165,'6ล้อ'!$B$4:$S$204,17),"chack"))))))</f>
        <v>#REF!</v>
      </c>
      <c r="D165" s="90" t="e">
        <f>IF($A$1=29.5,VLOOKUP(B165,'6ล้อ'!$B$4:$S$204,3),IF($A$1=30.5,VLOOKUP(B165,'6ล้อ'!$B$4:$S$204,6),IF($A$1=31.5,VLOOKUP(B165,'6ล้อ'!$B$4:$S$204,9),IF($A$1=32.5,VLOOKUP(B165,'6ล้อ'!$B$4:$S$204,12),IF($A$1=33.5,VLOOKUP(B165,'6ล้อ'!$B$4:$S$204,15),IF($A$1=34.5,VLOOKUP(B165,'6ล้อ'!$B$4:$S$204,18),"chack"))))))</f>
        <v>#REF!</v>
      </c>
    </row>
    <row r="166" spans="2:4">
      <c r="B166" s="31">
        <f t="shared" si="16"/>
        <v>162</v>
      </c>
      <c r="C166" s="90" t="e">
        <f>IF($A$1=29.5,VLOOKUP(B166,'6ล้อ'!$B$4:$S$204,2),IF($A$1=30.5,VLOOKUP(B166,'6ล้อ'!$B$4:$S$204,5),IF($A$1=31.5,VLOOKUP(B166,'6ล้อ'!$B$4:$S$204,8),IF($A$1=32.5,VLOOKUP(B166,'6ล้อ'!$B$4:$S$204,11),IF($A$1=33.5,VLOOKUP(B166,'6ล้อ'!$B$4:$S$204,14),IF($A$1=34.5,VLOOKUP(B166,'6ล้อ'!$B$4:$S$204,17),"chack"))))))</f>
        <v>#REF!</v>
      </c>
      <c r="D166" s="90" t="e">
        <f>IF($A$1=29.5,VLOOKUP(B166,'6ล้อ'!$B$4:$S$204,3),IF($A$1=30.5,VLOOKUP(B166,'6ล้อ'!$B$4:$S$204,6),IF($A$1=31.5,VLOOKUP(B166,'6ล้อ'!$B$4:$S$204,9),IF($A$1=32.5,VLOOKUP(B166,'6ล้อ'!$B$4:$S$204,12),IF($A$1=33.5,VLOOKUP(B166,'6ล้อ'!$B$4:$S$204,15),IF($A$1=34.5,VLOOKUP(B166,'6ล้อ'!$B$4:$S$204,18),"chack"))))))</f>
        <v>#REF!</v>
      </c>
    </row>
    <row r="167" spans="2:4">
      <c r="B167" s="31">
        <f t="shared" si="16"/>
        <v>163</v>
      </c>
      <c r="C167" s="90" t="e">
        <f>IF($A$1=29.5,VLOOKUP(B167,'6ล้อ'!$B$4:$S$204,2),IF($A$1=30.5,VLOOKUP(B167,'6ล้อ'!$B$4:$S$204,5),IF($A$1=31.5,VLOOKUP(B167,'6ล้อ'!$B$4:$S$204,8),IF($A$1=32.5,VLOOKUP(B167,'6ล้อ'!$B$4:$S$204,11),IF($A$1=33.5,VLOOKUP(B167,'6ล้อ'!$B$4:$S$204,14),IF($A$1=34.5,VLOOKUP(B167,'6ล้อ'!$B$4:$S$204,17),"chack"))))))</f>
        <v>#REF!</v>
      </c>
      <c r="D167" s="90" t="e">
        <f>IF($A$1=29.5,VLOOKUP(B167,'6ล้อ'!$B$4:$S$204,3),IF($A$1=30.5,VLOOKUP(B167,'6ล้อ'!$B$4:$S$204,6),IF($A$1=31.5,VLOOKUP(B167,'6ล้อ'!$B$4:$S$204,9),IF($A$1=32.5,VLOOKUP(B167,'6ล้อ'!$B$4:$S$204,12),IF($A$1=33.5,VLOOKUP(B167,'6ล้อ'!$B$4:$S$204,15),IF($A$1=34.5,VLOOKUP(B167,'6ล้อ'!$B$4:$S$204,18),"chack"))))))</f>
        <v>#REF!</v>
      </c>
    </row>
    <row r="168" spans="2:4">
      <c r="B168" s="31">
        <f t="shared" si="16"/>
        <v>164</v>
      </c>
      <c r="C168" s="90" t="e">
        <f>IF($A$1=29.5,VLOOKUP(B168,'6ล้อ'!$B$4:$S$204,2),IF($A$1=30.5,VLOOKUP(B168,'6ล้อ'!$B$4:$S$204,5),IF($A$1=31.5,VLOOKUP(B168,'6ล้อ'!$B$4:$S$204,8),IF($A$1=32.5,VLOOKUP(B168,'6ล้อ'!$B$4:$S$204,11),IF($A$1=33.5,VLOOKUP(B168,'6ล้อ'!$B$4:$S$204,14),IF($A$1=34.5,VLOOKUP(B168,'6ล้อ'!$B$4:$S$204,17),"chack"))))))</f>
        <v>#REF!</v>
      </c>
      <c r="D168" s="90" t="e">
        <f>IF($A$1=29.5,VLOOKUP(B168,'6ล้อ'!$B$4:$S$204,3),IF($A$1=30.5,VLOOKUP(B168,'6ล้อ'!$B$4:$S$204,6),IF($A$1=31.5,VLOOKUP(B168,'6ล้อ'!$B$4:$S$204,9),IF($A$1=32.5,VLOOKUP(B168,'6ล้อ'!$B$4:$S$204,12),IF($A$1=33.5,VLOOKUP(B168,'6ล้อ'!$B$4:$S$204,15),IF($A$1=34.5,VLOOKUP(B168,'6ล้อ'!$B$4:$S$204,18),"chack"))))))</f>
        <v>#REF!</v>
      </c>
    </row>
    <row r="169" spans="2:4">
      <c r="B169" s="31">
        <f t="shared" si="16"/>
        <v>165</v>
      </c>
      <c r="C169" s="90" t="e">
        <f>IF($A$1=29.5,VLOOKUP(B169,'6ล้อ'!$B$4:$S$204,2),IF($A$1=30.5,VLOOKUP(B169,'6ล้อ'!$B$4:$S$204,5),IF($A$1=31.5,VLOOKUP(B169,'6ล้อ'!$B$4:$S$204,8),IF($A$1=32.5,VLOOKUP(B169,'6ล้อ'!$B$4:$S$204,11),IF($A$1=33.5,VLOOKUP(B169,'6ล้อ'!$B$4:$S$204,14),IF($A$1=34.5,VLOOKUP(B169,'6ล้อ'!$B$4:$S$204,17),"chack"))))))</f>
        <v>#REF!</v>
      </c>
      <c r="D169" s="90" t="e">
        <f>IF($A$1=29.5,VLOOKUP(B169,'6ล้อ'!$B$4:$S$204,3),IF($A$1=30.5,VLOOKUP(B169,'6ล้อ'!$B$4:$S$204,6),IF($A$1=31.5,VLOOKUP(B169,'6ล้อ'!$B$4:$S$204,9),IF($A$1=32.5,VLOOKUP(B169,'6ล้อ'!$B$4:$S$204,12),IF($A$1=33.5,VLOOKUP(B169,'6ล้อ'!$B$4:$S$204,15),IF($A$1=34.5,VLOOKUP(B169,'6ล้อ'!$B$4:$S$204,18),"chack"))))))</f>
        <v>#REF!</v>
      </c>
    </row>
    <row r="170" spans="2:4">
      <c r="B170" s="31">
        <f t="shared" si="16"/>
        <v>166</v>
      </c>
      <c r="C170" s="90" t="e">
        <f>IF($A$1=29.5,VLOOKUP(B170,'6ล้อ'!$B$4:$S$204,2),IF($A$1=30.5,VLOOKUP(B170,'6ล้อ'!$B$4:$S$204,5),IF($A$1=31.5,VLOOKUP(B170,'6ล้อ'!$B$4:$S$204,8),IF($A$1=32.5,VLOOKUP(B170,'6ล้อ'!$B$4:$S$204,11),IF($A$1=33.5,VLOOKUP(B170,'6ล้อ'!$B$4:$S$204,14),IF($A$1=34.5,VLOOKUP(B170,'6ล้อ'!$B$4:$S$204,17),"chack"))))))</f>
        <v>#REF!</v>
      </c>
      <c r="D170" s="90" t="e">
        <f>IF($A$1=29.5,VLOOKUP(B170,'6ล้อ'!$B$4:$S$204,3),IF($A$1=30.5,VLOOKUP(B170,'6ล้อ'!$B$4:$S$204,6),IF($A$1=31.5,VLOOKUP(B170,'6ล้อ'!$B$4:$S$204,9),IF($A$1=32.5,VLOOKUP(B170,'6ล้อ'!$B$4:$S$204,12),IF($A$1=33.5,VLOOKUP(B170,'6ล้อ'!$B$4:$S$204,15),IF($A$1=34.5,VLOOKUP(B170,'6ล้อ'!$B$4:$S$204,18),"chack"))))))</f>
        <v>#REF!</v>
      </c>
    </row>
    <row r="171" spans="2:4">
      <c r="B171" s="31">
        <f t="shared" si="16"/>
        <v>167</v>
      </c>
      <c r="C171" s="90" t="e">
        <f>IF($A$1=29.5,VLOOKUP(B171,'6ล้อ'!$B$4:$S$204,2),IF($A$1=30.5,VLOOKUP(B171,'6ล้อ'!$B$4:$S$204,5),IF($A$1=31.5,VLOOKUP(B171,'6ล้อ'!$B$4:$S$204,8),IF($A$1=32.5,VLOOKUP(B171,'6ล้อ'!$B$4:$S$204,11),IF($A$1=33.5,VLOOKUP(B171,'6ล้อ'!$B$4:$S$204,14),IF($A$1=34.5,VLOOKUP(B171,'6ล้อ'!$B$4:$S$204,17),"chack"))))))</f>
        <v>#REF!</v>
      </c>
      <c r="D171" s="90" t="e">
        <f>IF($A$1=29.5,VLOOKUP(B171,'6ล้อ'!$B$4:$S$204,3),IF($A$1=30.5,VLOOKUP(B171,'6ล้อ'!$B$4:$S$204,6),IF($A$1=31.5,VLOOKUP(B171,'6ล้อ'!$B$4:$S$204,9),IF($A$1=32.5,VLOOKUP(B171,'6ล้อ'!$B$4:$S$204,12),IF($A$1=33.5,VLOOKUP(B171,'6ล้อ'!$B$4:$S$204,15),IF($A$1=34.5,VLOOKUP(B171,'6ล้อ'!$B$4:$S$204,18),"chack"))))))</f>
        <v>#REF!</v>
      </c>
    </row>
    <row r="172" spans="2:4">
      <c r="B172" s="31">
        <f t="shared" si="16"/>
        <v>168</v>
      </c>
      <c r="C172" s="90" t="e">
        <f>IF($A$1=29.5,VLOOKUP(B172,'6ล้อ'!$B$4:$S$204,2),IF($A$1=30.5,VLOOKUP(B172,'6ล้อ'!$B$4:$S$204,5),IF($A$1=31.5,VLOOKUP(B172,'6ล้อ'!$B$4:$S$204,8),IF($A$1=32.5,VLOOKUP(B172,'6ล้อ'!$B$4:$S$204,11),IF($A$1=33.5,VLOOKUP(B172,'6ล้อ'!$B$4:$S$204,14),IF($A$1=34.5,VLOOKUP(B172,'6ล้อ'!$B$4:$S$204,17),"chack"))))))</f>
        <v>#REF!</v>
      </c>
      <c r="D172" s="90" t="e">
        <f>IF($A$1=29.5,VLOOKUP(B172,'6ล้อ'!$B$4:$S$204,3),IF($A$1=30.5,VLOOKUP(B172,'6ล้อ'!$B$4:$S$204,6),IF($A$1=31.5,VLOOKUP(B172,'6ล้อ'!$B$4:$S$204,9),IF($A$1=32.5,VLOOKUP(B172,'6ล้อ'!$B$4:$S$204,12),IF($A$1=33.5,VLOOKUP(B172,'6ล้อ'!$B$4:$S$204,15),IF($A$1=34.5,VLOOKUP(B172,'6ล้อ'!$B$4:$S$204,18),"chack"))))))</f>
        <v>#REF!</v>
      </c>
    </row>
    <row r="173" spans="2:4">
      <c r="B173" s="31">
        <f t="shared" si="16"/>
        <v>169</v>
      </c>
      <c r="C173" s="90" t="e">
        <f>IF($A$1=29.5,VLOOKUP(B173,'6ล้อ'!$B$4:$S$204,2),IF($A$1=30.5,VLOOKUP(B173,'6ล้อ'!$B$4:$S$204,5),IF($A$1=31.5,VLOOKUP(B173,'6ล้อ'!$B$4:$S$204,8),IF($A$1=32.5,VLOOKUP(B173,'6ล้อ'!$B$4:$S$204,11),IF($A$1=33.5,VLOOKUP(B173,'6ล้อ'!$B$4:$S$204,14),IF($A$1=34.5,VLOOKUP(B173,'6ล้อ'!$B$4:$S$204,17),"chack"))))))</f>
        <v>#REF!</v>
      </c>
      <c r="D173" s="90" t="e">
        <f>IF($A$1=29.5,VLOOKUP(B173,'6ล้อ'!$B$4:$S$204,3),IF($A$1=30.5,VLOOKUP(B173,'6ล้อ'!$B$4:$S$204,6),IF($A$1=31.5,VLOOKUP(B173,'6ล้อ'!$B$4:$S$204,9),IF($A$1=32.5,VLOOKUP(B173,'6ล้อ'!$B$4:$S$204,12),IF($A$1=33.5,VLOOKUP(B173,'6ล้อ'!$B$4:$S$204,15),IF($A$1=34.5,VLOOKUP(B173,'6ล้อ'!$B$4:$S$204,18),"chack"))))))</f>
        <v>#REF!</v>
      </c>
    </row>
    <row r="174" spans="2:4">
      <c r="B174" s="31">
        <f t="shared" si="16"/>
        <v>170</v>
      </c>
      <c r="C174" s="90" t="e">
        <f>IF($A$1=29.5,VLOOKUP(B174,'6ล้อ'!$B$4:$S$204,2),IF($A$1=30.5,VLOOKUP(B174,'6ล้อ'!$B$4:$S$204,5),IF($A$1=31.5,VLOOKUP(B174,'6ล้อ'!$B$4:$S$204,8),IF($A$1=32.5,VLOOKUP(B174,'6ล้อ'!$B$4:$S$204,11),IF($A$1=33.5,VLOOKUP(B174,'6ล้อ'!$B$4:$S$204,14),IF($A$1=34.5,VLOOKUP(B174,'6ล้อ'!$B$4:$S$204,17),"chack"))))))</f>
        <v>#REF!</v>
      </c>
      <c r="D174" s="90" t="e">
        <f>IF($A$1=29.5,VLOOKUP(B174,'6ล้อ'!$B$4:$S$204,3),IF($A$1=30.5,VLOOKUP(B174,'6ล้อ'!$B$4:$S$204,6),IF($A$1=31.5,VLOOKUP(B174,'6ล้อ'!$B$4:$S$204,9),IF($A$1=32.5,VLOOKUP(B174,'6ล้อ'!$B$4:$S$204,12),IF($A$1=33.5,VLOOKUP(B174,'6ล้อ'!$B$4:$S$204,15),IF($A$1=34.5,VLOOKUP(B174,'6ล้อ'!$B$4:$S$204,18),"chack"))))))</f>
        <v>#REF!</v>
      </c>
    </row>
    <row r="175" spans="2:4">
      <c r="B175" s="31">
        <f t="shared" si="16"/>
        <v>171</v>
      </c>
      <c r="C175" s="90" t="e">
        <f>IF($A$1=29.5,VLOOKUP(B175,'6ล้อ'!$B$4:$S$204,2),IF($A$1=30.5,VLOOKUP(B175,'6ล้อ'!$B$4:$S$204,5),IF($A$1=31.5,VLOOKUP(B175,'6ล้อ'!$B$4:$S$204,8),IF($A$1=32.5,VLOOKUP(B175,'6ล้อ'!$B$4:$S$204,11),IF($A$1=33.5,VLOOKUP(B175,'6ล้อ'!$B$4:$S$204,14),IF($A$1=34.5,VLOOKUP(B175,'6ล้อ'!$B$4:$S$204,17),"chack"))))))</f>
        <v>#REF!</v>
      </c>
      <c r="D175" s="90" t="e">
        <f>IF($A$1=29.5,VLOOKUP(B175,'6ล้อ'!$B$4:$S$204,3),IF($A$1=30.5,VLOOKUP(B175,'6ล้อ'!$B$4:$S$204,6),IF($A$1=31.5,VLOOKUP(B175,'6ล้อ'!$B$4:$S$204,9),IF($A$1=32.5,VLOOKUP(B175,'6ล้อ'!$B$4:$S$204,12),IF($A$1=33.5,VLOOKUP(B175,'6ล้อ'!$B$4:$S$204,15),IF($A$1=34.5,VLOOKUP(B175,'6ล้อ'!$B$4:$S$204,18),"chack"))))))</f>
        <v>#REF!</v>
      </c>
    </row>
    <row r="176" spans="2:4">
      <c r="B176" s="31">
        <f t="shared" si="16"/>
        <v>172</v>
      </c>
      <c r="C176" s="90" t="e">
        <f>IF($A$1=29.5,VLOOKUP(B176,'6ล้อ'!$B$4:$S$204,2),IF($A$1=30.5,VLOOKUP(B176,'6ล้อ'!$B$4:$S$204,5),IF($A$1=31.5,VLOOKUP(B176,'6ล้อ'!$B$4:$S$204,8),IF($A$1=32.5,VLOOKUP(B176,'6ล้อ'!$B$4:$S$204,11),IF($A$1=33.5,VLOOKUP(B176,'6ล้อ'!$B$4:$S$204,14),IF($A$1=34.5,VLOOKUP(B176,'6ล้อ'!$B$4:$S$204,17),"chack"))))))</f>
        <v>#REF!</v>
      </c>
      <c r="D176" s="90" t="e">
        <f>IF($A$1=29.5,VLOOKUP(B176,'6ล้อ'!$B$4:$S$204,3),IF($A$1=30.5,VLOOKUP(B176,'6ล้อ'!$B$4:$S$204,6),IF($A$1=31.5,VLOOKUP(B176,'6ล้อ'!$B$4:$S$204,9),IF($A$1=32.5,VLOOKUP(B176,'6ล้อ'!$B$4:$S$204,12),IF($A$1=33.5,VLOOKUP(B176,'6ล้อ'!$B$4:$S$204,15),IF($A$1=34.5,VLOOKUP(B176,'6ล้อ'!$B$4:$S$204,18),"chack"))))))</f>
        <v>#REF!</v>
      </c>
    </row>
    <row r="177" spans="2:4">
      <c r="B177" s="31">
        <f t="shared" si="16"/>
        <v>173</v>
      </c>
      <c r="C177" s="90" t="e">
        <f>IF($A$1=29.5,VLOOKUP(B177,'6ล้อ'!$B$4:$S$204,2),IF($A$1=30.5,VLOOKUP(B177,'6ล้อ'!$B$4:$S$204,5),IF($A$1=31.5,VLOOKUP(B177,'6ล้อ'!$B$4:$S$204,8),IF($A$1=32.5,VLOOKUP(B177,'6ล้อ'!$B$4:$S$204,11),IF($A$1=33.5,VLOOKUP(B177,'6ล้อ'!$B$4:$S$204,14),IF($A$1=34.5,VLOOKUP(B177,'6ล้อ'!$B$4:$S$204,17),"chack"))))))</f>
        <v>#REF!</v>
      </c>
      <c r="D177" s="90" t="e">
        <f>IF($A$1=29.5,VLOOKUP(B177,'6ล้อ'!$B$4:$S$204,3),IF($A$1=30.5,VLOOKUP(B177,'6ล้อ'!$B$4:$S$204,6),IF($A$1=31.5,VLOOKUP(B177,'6ล้อ'!$B$4:$S$204,9),IF($A$1=32.5,VLOOKUP(B177,'6ล้อ'!$B$4:$S$204,12),IF($A$1=33.5,VLOOKUP(B177,'6ล้อ'!$B$4:$S$204,15),IF($A$1=34.5,VLOOKUP(B177,'6ล้อ'!$B$4:$S$204,18),"chack"))))))</f>
        <v>#REF!</v>
      </c>
    </row>
    <row r="178" spans="2:4">
      <c r="B178" s="31">
        <f t="shared" si="16"/>
        <v>174</v>
      </c>
      <c r="C178" s="90" t="e">
        <f>IF($A$1=29.5,VLOOKUP(B178,'6ล้อ'!$B$4:$S$204,2),IF($A$1=30.5,VLOOKUP(B178,'6ล้อ'!$B$4:$S$204,5),IF($A$1=31.5,VLOOKUP(B178,'6ล้อ'!$B$4:$S$204,8),IF($A$1=32.5,VLOOKUP(B178,'6ล้อ'!$B$4:$S$204,11),IF($A$1=33.5,VLOOKUP(B178,'6ล้อ'!$B$4:$S$204,14),IF($A$1=34.5,VLOOKUP(B178,'6ล้อ'!$B$4:$S$204,17),"chack"))))))</f>
        <v>#REF!</v>
      </c>
      <c r="D178" s="90" t="e">
        <f>IF($A$1=29.5,VLOOKUP(B178,'6ล้อ'!$B$4:$S$204,3),IF($A$1=30.5,VLOOKUP(B178,'6ล้อ'!$B$4:$S$204,6),IF($A$1=31.5,VLOOKUP(B178,'6ล้อ'!$B$4:$S$204,9),IF($A$1=32.5,VLOOKUP(B178,'6ล้อ'!$B$4:$S$204,12),IF($A$1=33.5,VLOOKUP(B178,'6ล้อ'!$B$4:$S$204,15),IF($A$1=34.5,VLOOKUP(B178,'6ล้อ'!$B$4:$S$204,18),"chack"))))))</f>
        <v>#REF!</v>
      </c>
    </row>
    <row r="179" spans="2:4">
      <c r="B179" s="31">
        <f t="shared" si="16"/>
        <v>175</v>
      </c>
      <c r="C179" s="90" t="e">
        <f>IF($A$1=29.5,VLOOKUP(B179,'6ล้อ'!$B$4:$S$204,2),IF($A$1=30.5,VLOOKUP(B179,'6ล้อ'!$B$4:$S$204,5),IF($A$1=31.5,VLOOKUP(B179,'6ล้อ'!$B$4:$S$204,8),IF($A$1=32.5,VLOOKUP(B179,'6ล้อ'!$B$4:$S$204,11),IF($A$1=33.5,VLOOKUP(B179,'6ล้อ'!$B$4:$S$204,14),IF($A$1=34.5,VLOOKUP(B179,'6ล้อ'!$B$4:$S$204,17),"chack"))))))</f>
        <v>#REF!</v>
      </c>
      <c r="D179" s="90" t="e">
        <f>IF($A$1=29.5,VLOOKUP(B179,'6ล้อ'!$B$4:$S$204,3),IF($A$1=30.5,VLOOKUP(B179,'6ล้อ'!$B$4:$S$204,6),IF($A$1=31.5,VLOOKUP(B179,'6ล้อ'!$B$4:$S$204,9),IF($A$1=32.5,VLOOKUP(B179,'6ล้อ'!$B$4:$S$204,12),IF($A$1=33.5,VLOOKUP(B179,'6ล้อ'!$B$4:$S$204,15),IF($A$1=34.5,VLOOKUP(B179,'6ล้อ'!$B$4:$S$204,18),"chack"))))))</f>
        <v>#REF!</v>
      </c>
    </row>
    <row r="180" spans="2:4">
      <c r="B180" s="31">
        <f t="shared" si="16"/>
        <v>176</v>
      </c>
      <c r="C180" s="90" t="e">
        <f>IF($A$1=29.5,VLOOKUP(B180,'6ล้อ'!$B$4:$S$204,2),IF($A$1=30.5,VLOOKUP(B180,'6ล้อ'!$B$4:$S$204,5),IF($A$1=31.5,VLOOKUP(B180,'6ล้อ'!$B$4:$S$204,8),IF($A$1=32.5,VLOOKUP(B180,'6ล้อ'!$B$4:$S$204,11),IF($A$1=33.5,VLOOKUP(B180,'6ล้อ'!$B$4:$S$204,14),IF($A$1=34.5,VLOOKUP(B180,'6ล้อ'!$B$4:$S$204,17),"chack"))))))</f>
        <v>#REF!</v>
      </c>
      <c r="D180" s="90" t="e">
        <f>IF($A$1=29.5,VLOOKUP(B180,'6ล้อ'!$B$4:$S$204,3),IF($A$1=30.5,VLOOKUP(B180,'6ล้อ'!$B$4:$S$204,6),IF($A$1=31.5,VLOOKUP(B180,'6ล้อ'!$B$4:$S$204,9),IF($A$1=32.5,VLOOKUP(B180,'6ล้อ'!$B$4:$S$204,12),IF($A$1=33.5,VLOOKUP(B180,'6ล้อ'!$B$4:$S$204,15),IF($A$1=34.5,VLOOKUP(B180,'6ล้อ'!$B$4:$S$204,18),"chack"))))))</f>
        <v>#REF!</v>
      </c>
    </row>
    <row r="181" spans="2:4">
      <c r="B181" s="31">
        <f t="shared" si="16"/>
        <v>177</v>
      </c>
      <c r="C181" s="90" t="e">
        <f>IF($A$1=29.5,VLOOKUP(B181,'6ล้อ'!$B$4:$S$204,2),IF($A$1=30.5,VLOOKUP(B181,'6ล้อ'!$B$4:$S$204,5),IF($A$1=31.5,VLOOKUP(B181,'6ล้อ'!$B$4:$S$204,8),IF($A$1=32.5,VLOOKUP(B181,'6ล้อ'!$B$4:$S$204,11),IF($A$1=33.5,VLOOKUP(B181,'6ล้อ'!$B$4:$S$204,14),IF($A$1=34.5,VLOOKUP(B181,'6ล้อ'!$B$4:$S$204,17),"chack"))))))</f>
        <v>#REF!</v>
      </c>
      <c r="D181" s="90" t="e">
        <f>IF($A$1=29.5,VLOOKUP(B181,'6ล้อ'!$B$4:$S$204,3),IF($A$1=30.5,VLOOKUP(B181,'6ล้อ'!$B$4:$S$204,6),IF($A$1=31.5,VLOOKUP(B181,'6ล้อ'!$B$4:$S$204,9),IF($A$1=32.5,VLOOKUP(B181,'6ล้อ'!$B$4:$S$204,12),IF($A$1=33.5,VLOOKUP(B181,'6ล้อ'!$B$4:$S$204,15),IF($A$1=34.5,VLOOKUP(B181,'6ล้อ'!$B$4:$S$204,18),"chack"))))))</f>
        <v>#REF!</v>
      </c>
    </row>
    <row r="182" spans="2:4">
      <c r="B182" s="31">
        <f t="shared" si="16"/>
        <v>178</v>
      </c>
      <c r="C182" s="90" t="e">
        <f>IF($A$1=29.5,VLOOKUP(B182,'6ล้อ'!$B$4:$S$204,2),IF($A$1=30.5,VLOOKUP(B182,'6ล้อ'!$B$4:$S$204,5),IF($A$1=31.5,VLOOKUP(B182,'6ล้อ'!$B$4:$S$204,8),IF($A$1=32.5,VLOOKUP(B182,'6ล้อ'!$B$4:$S$204,11),IF($A$1=33.5,VLOOKUP(B182,'6ล้อ'!$B$4:$S$204,14),IF($A$1=34.5,VLOOKUP(B182,'6ล้อ'!$B$4:$S$204,17),"chack"))))))</f>
        <v>#REF!</v>
      </c>
      <c r="D182" s="90" t="e">
        <f>IF($A$1=29.5,VLOOKUP(B182,'6ล้อ'!$B$4:$S$204,3),IF($A$1=30.5,VLOOKUP(B182,'6ล้อ'!$B$4:$S$204,6),IF($A$1=31.5,VLOOKUP(B182,'6ล้อ'!$B$4:$S$204,9),IF($A$1=32.5,VLOOKUP(B182,'6ล้อ'!$B$4:$S$204,12),IF($A$1=33.5,VLOOKUP(B182,'6ล้อ'!$B$4:$S$204,15),IF($A$1=34.5,VLOOKUP(B182,'6ล้อ'!$B$4:$S$204,18),"chack"))))))</f>
        <v>#REF!</v>
      </c>
    </row>
    <row r="183" spans="2:4">
      <c r="B183" s="31">
        <f t="shared" si="16"/>
        <v>179</v>
      </c>
      <c r="C183" s="90" t="e">
        <f>IF($A$1=29.5,VLOOKUP(B183,'6ล้อ'!$B$4:$S$204,2),IF($A$1=30.5,VLOOKUP(B183,'6ล้อ'!$B$4:$S$204,5),IF($A$1=31.5,VLOOKUP(B183,'6ล้อ'!$B$4:$S$204,8),IF($A$1=32.5,VLOOKUP(B183,'6ล้อ'!$B$4:$S$204,11),IF($A$1=33.5,VLOOKUP(B183,'6ล้อ'!$B$4:$S$204,14),IF($A$1=34.5,VLOOKUP(B183,'6ล้อ'!$B$4:$S$204,17),"chack"))))))</f>
        <v>#REF!</v>
      </c>
      <c r="D183" s="90" t="e">
        <f>IF($A$1=29.5,VLOOKUP(B183,'6ล้อ'!$B$4:$S$204,3),IF($A$1=30.5,VLOOKUP(B183,'6ล้อ'!$B$4:$S$204,6),IF($A$1=31.5,VLOOKUP(B183,'6ล้อ'!$B$4:$S$204,9),IF($A$1=32.5,VLOOKUP(B183,'6ล้อ'!$B$4:$S$204,12),IF($A$1=33.5,VLOOKUP(B183,'6ล้อ'!$B$4:$S$204,15),IF($A$1=34.5,VLOOKUP(B183,'6ล้อ'!$B$4:$S$204,18),"chack"))))))</f>
        <v>#REF!</v>
      </c>
    </row>
    <row r="184" spans="2:4">
      <c r="B184" s="31">
        <f t="shared" si="16"/>
        <v>180</v>
      </c>
      <c r="C184" s="90" t="e">
        <f>IF($A$1=29.5,VLOOKUP(B184,'6ล้อ'!$B$4:$S$204,2),IF($A$1=30.5,VLOOKUP(B184,'6ล้อ'!$B$4:$S$204,5),IF($A$1=31.5,VLOOKUP(B184,'6ล้อ'!$B$4:$S$204,8),IF($A$1=32.5,VLOOKUP(B184,'6ล้อ'!$B$4:$S$204,11),IF($A$1=33.5,VLOOKUP(B184,'6ล้อ'!$B$4:$S$204,14),IF($A$1=34.5,VLOOKUP(B184,'6ล้อ'!$B$4:$S$204,17),"chack"))))))</f>
        <v>#REF!</v>
      </c>
      <c r="D184" s="90" t="e">
        <f>IF($A$1=29.5,VLOOKUP(B184,'6ล้อ'!$B$4:$S$204,3),IF($A$1=30.5,VLOOKUP(B184,'6ล้อ'!$B$4:$S$204,6),IF($A$1=31.5,VLOOKUP(B184,'6ล้อ'!$B$4:$S$204,9),IF($A$1=32.5,VLOOKUP(B184,'6ล้อ'!$B$4:$S$204,12),IF($A$1=33.5,VLOOKUP(B184,'6ล้อ'!$B$4:$S$204,15),IF($A$1=34.5,VLOOKUP(B184,'6ล้อ'!$B$4:$S$204,18),"chack"))))))</f>
        <v>#REF!</v>
      </c>
    </row>
    <row r="185" spans="2:4">
      <c r="B185" s="31">
        <f t="shared" si="16"/>
        <v>181</v>
      </c>
      <c r="C185" s="90" t="e">
        <f>IF($A$1=29.5,VLOOKUP(B185,'6ล้อ'!$B$4:$S$204,2),IF($A$1=30.5,VLOOKUP(B185,'6ล้อ'!$B$4:$S$204,5),IF($A$1=31.5,VLOOKUP(B185,'6ล้อ'!$B$4:$S$204,8),IF($A$1=32.5,VLOOKUP(B185,'6ล้อ'!$B$4:$S$204,11),IF($A$1=33.5,VLOOKUP(B185,'6ล้อ'!$B$4:$S$204,14),IF($A$1=34.5,VLOOKUP(B185,'6ล้อ'!$B$4:$S$204,17),"chack"))))))</f>
        <v>#REF!</v>
      </c>
      <c r="D185" s="90" t="e">
        <f>IF($A$1=29.5,VLOOKUP(B185,'6ล้อ'!$B$4:$S$204,3),IF($A$1=30.5,VLOOKUP(B185,'6ล้อ'!$B$4:$S$204,6),IF($A$1=31.5,VLOOKUP(B185,'6ล้อ'!$B$4:$S$204,9),IF($A$1=32.5,VLOOKUP(B185,'6ล้อ'!$B$4:$S$204,12),IF($A$1=33.5,VLOOKUP(B185,'6ล้อ'!$B$4:$S$204,15),IF($A$1=34.5,VLOOKUP(B185,'6ล้อ'!$B$4:$S$204,18),"chack"))))))</f>
        <v>#REF!</v>
      </c>
    </row>
    <row r="186" spans="2:4">
      <c r="B186" s="31">
        <f t="shared" si="16"/>
        <v>182</v>
      </c>
      <c r="C186" s="90" t="e">
        <f>IF($A$1=29.5,VLOOKUP(B186,'6ล้อ'!$B$4:$S$204,2),IF($A$1=30.5,VLOOKUP(B186,'6ล้อ'!$B$4:$S$204,5),IF($A$1=31.5,VLOOKUP(B186,'6ล้อ'!$B$4:$S$204,8),IF($A$1=32.5,VLOOKUP(B186,'6ล้อ'!$B$4:$S$204,11),IF($A$1=33.5,VLOOKUP(B186,'6ล้อ'!$B$4:$S$204,14),IF($A$1=34.5,VLOOKUP(B186,'6ล้อ'!$B$4:$S$204,17),"chack"))))))</f>
        <v>#REF!</v>
      </c>
      <c r="D186" s="90" t="e">
        <f>IF($A$1=29.5,VLOOKUP(B186,'6ล้อ'!$B$4:$S$204,3),IF($A$1=30.5,VLOOKUP(B186,'6ล้อ'!$B$4:$S$204,6),IF($A$1=31.5,VLOOKUP(B186,'6ล้อ'!$B$4:$S$204,9),IF($A$1=32.5,VLOOKUP(B186,'6ล้อ'!$B$4:$S$204,12),IF($A$1=33.5,VLOOKUP(B186,'6ล้อ'!$B$4:$S$204,15),IF($A$1=34.5,VLOOKUP(B186,'6ล้อ'!$B$4:$S$204,18),"chack"))))))</f>
        <v>#REF!</v>
      </c>
    </row>
    <row r="187" spans="2:4">
      <c r="B187" s="31">
        <f t="shared" si="16"/>
        <v>183</v>
      </c>
      <c r="C187" s="90" t="e">
        <f>IF($A$1=29.5,VLOOKUP(B187,'6ล้อ'!$B$4:$S$204,2),IF($A$1=30.5,VLOOKUP(B187,'6ล้อ'!$B$4:$S$204,5),IF($A$1=31.5,VLOOKUP(B187,'6ล้อ'!$B$4:$S$204,8),IF($A$1=32.5,VLOOKUP(B187,'6ล้อ'!$B$4:$S$204,11),IF($A$1=33.5,VLOOKUP(B187,'6ล้อ'!$B$4:$S$204,14),IF($A$1=34.5,VLOOKUP(B187,'6ล้อ'!$B$4:$S$204,17),"chack"))))))</f>
        <v>#REF!</v>
      </c>
      <c r="D187" s="90" t="e">
        <f>IF($A$1=29.5,VLOOKUP(B187,'6ล้อ'!$B$4:$S$204,3),IF($A$1=30.5,VLOOKUP(B187,'6ล้อ'!$B$4:$S$204,6),IF($A$1=31.5,VLOOKUP(B187,'6ล้อ'!$B$4:$S$204,9),IF($A$1=32.5,VLOOKUP(B187,'6ล้อ'!$B$4:$S$204,12),IF($A$1=33.5,VLOOKUP(B187,'6ล้อ'!$B$4:$S$204,15),IF($A$1=34.5,VLOOKUP(B187,'6ล้อ'!$B$4:$S$204,18),"chack"))))))</f>
        <v>#REF!</v>
      </c>
    </row>
    <row r="188" spans="2:4">
      <c r="B188" s="31">
        <f t="shared" si="16"/>
        <v>184</v>
      </c>
      <c r="C188" s="90" t="e">
        <f>IF($A$1=29.5,VLOOKUP(B188,'6ล้อ'!$B$4:$S$204,2),IF($A$1=30.5,VLOOKUP(B188,'6ล้อ'!$B$4:$S$204,5),IF($A$1=31.5,VLOOKUP(B188,'6ล้อ'!$B$4:$S$204,8),IF($A$1=32.5,VLOOKUP(B188,'6ล้อ'!$B$4:$S$204,11),IF($A$1=33.5,VLOOKUP(B188,'6ล้อ'!$B$4:$S$204,14),IF($A$1=34.5,VLOOKUP(B188,'6ล้อ'!$B$4:$S$204,17),"chack"))))))</f>
        <v>#REF!</v>
      </c>
      <c r="D188" s="90" t="e">
        <f>IF($A$1=29.5,VLOOKUP(B188,'6ล้อ'!$B$4:$S$204,3),IF($A$1=30.5,VLOOKUP(B188,'6ล้อ'!$B$4:$S$204,6),IF($A$1=31.5,VLOOKUP(B188,'6ล้อ'!$B$4:$S$204,9),IF($A$1=32.5,VLOOKUP(B188,'6ล้อ'!$B$4:$S$204,12),IF($A$1=33.5,VLOOKUP(B188,'6ล้อ'!$B$4:$S$204,15),IF($A$1=34.5,VLOOKUP(B188,'6ล้อ'!$B$4:$S$204,18),"chack"))))))</f>
        <v>#REF!</v>
      </c>
    </row>
    <row r="189" spans="2:4">
      <c r="B189" s="31">
        <f t="shared" si="16"/>
        <v>185</v>
      </c>
      <c r="C189" s="90" t="e">
        <f>IF($A$1=29.5,VLOOKUP(B189,'6ล้อ'!$B$4:$S$204,2),IF($A$1=30.5,VLOOKUP(B189,'6ล้อ'!$B$4:$S$204,5),IF($A$1=31.5,VLOOKUP(B189,'6ล้อ'!$B$4:$S$204,8),IF($A$1=32.5,VLOOKUP(B189,'6ล้อ'!$B$4:$S$204,11),IF($A$1=33.5,VLOOKUP(B189,'6ล้อ'!$B$4:$S$204,14),IF($A$1=34.5,VLOOKUP(B189,'6ล้อ'!$B$4:$S$204,17),"chack"))))))</f>
        <v>#REF!</v>
      </c>
      <c r="D189" s="90" t="e">
        <f>IF($A$1=29.5,VLOOKUP(B189,'6ล้อ'!$B$4:$S$204,3),IF($A$1=30.5,VLOOKUP(B189,'6ล้อ'!$B$4:$S$204,6),IF($A$1=31.5,VLOOKUP(B189,'6ล้อ'!$B$4:$S$204,9),IF($A$1=32.5,VLOOKUP(B189,'6ล้อ'!$B$4:$S$204,12),IF($A$1=33.5,VLOOKUP(B189,'6ล้อ'!$B$4:$S$204,15),IF($A$1=34.5,VLOOKUP(B189,'6ล้อ'!$B$4:$S$204,18),"chack"))))))</f>
        <v>#REF!</v>
      </c>
    </row>
    <row r="190" spans="2:4">
      <c r="B190" s="31">
        <f t="shared" si="16"/>
        <v>186</v>
      </c>
      <c r="C190" s="90" t="e">
        <f>IF($A$1=29.5,VLOOKUP(B190,'6ล้อ'!$B$4:$S$204,2),IF($A$1=30.5,VLOOKUP(B190,'6ล้อ'!$B$4:$S$204,5),IF($A$1=31.5,VLOOKUP(B190,'6ล้อ'!$B$4:$S$204,8),IF($A$1=32.5,VLOOKUP(B190,'6ล้อ'!$B$4:$S$204,11),IF($A$1=33.5,VLOOKUP(B190,'6ล้อ'!$B$4:$S$204,14),IF($A$1=34.5,VLOOKUP(B190,'6ล้อ'!$B$4:$S$204,17),"chack"))))))</f>
        <v>#REF!</v>
      </c>
      <c r="D190" s="90" t="e">
        <f>IF($A$1=29.5,VLOOKUP(B190,'6ล้อ'!$B$4:$S$204,3),IF($A$1=30.5,VLOOKUP(B190,'6ล้อ'!$B$4:$S$204,6),IF($A$1=31.5,VLOOKUP(B190,'6ล้อ'!$B$4:$S$204,9),IF($A$1=32.5,VLOOKUP(B190,'6ล้อ'!$B$4:$S$204,12),IF($A$1=33.5,VLOOKUP(B190,'6ล้อ'!$B$4:$S$204,15),IF($A$1=34.5,VLOOKUP(B190,'6ล้อ'!$B$4:$S$204,18),"chack"))))))</f>
        <v>#REF!</v>
      </c>
    </row>
    <row r="191" spans="2:4">
      <c r="B191" s="31">
        <f t="shared" si="16"/>
        <v>187</v>
      </c>
      <c r="C191" s="90" t="e">
        <f>IF($A$1=29.5,VLOOKUP(B191,'6ล้อ'!$B$4:$S$204,2),IF($A$1=30.5,VLOOKUP(B191,'6ล้อ'!$B$4:$S$204,5),IF($A$1=31.5,VLOOKUP(B191,'6ล้อ'!$B$4:$S$204,8),IF($A$1=32.5,VLOOKUP(B191,'6ล้อ'!$B$4:$S$204,11),IF($A$1=33.5,VLOOKUP(B191,'6ล้อ'!$B$4:$S$204,14),IF($A$1=34.5,VLOOKUP(B191,'6ล้อ'!$B$4:$S$204,17),"chack"))))))</f>
        <v>#REF!</v>
      </c>
      <c r="D191" s="90" t="e">
        <f>IF($A$1=29.5,VLOOKUP(B191,'6ล้อ'!$B$4:$S$204,3),IF($A$1=30.5,VLOOKUP(B191,'6ล้อ'!$B$4:$S$204,6),IF($A$1=31.5,VLOOKUP(B191,'6ล้อ'!$B$4:$S$204,9),IF($A$1=32.5,VLOOKUP(B191,'6ล้อ'!$B$4:$S$204,12),IF($A$1=33.5,VLOOKUP(B191,'6ล้อ'!$B$4:$S$204,15),IF($A$1=34.5,VLOOKUP(B191,'6ล้อ'!$B$4:$S$204,18),"chack"))))))</f>
        <v>#REF!</v>
      </c>
    </row>
    <row r="192" spans="2:4">
      <c r="B192" s="31">
        <f t="shared" si="16"/>
        <v>188</v>
      </c>
      <c r="C192" s="90" t="e">
        <f>IF($A$1=29.5,VLOOKUP(B192,'6ล้อ'!$B$4:$S$204,2),IF($A$1=30.5,VLOOKUP(B192,'6ล้อ'!$B$4:$S$204,5),IF($A$1=31.5,VLOOKUP(B192,'6ล้อ'!$B$4:$S$204,8),IF($A$1=32.5,VLOOKUP(B192,'6ล้อ'!$B$4:$S$204,11),IF($A$1=33.5,VLOOKUP(B192,'6ล้อ'!$B$4:$S$204,14),IF($A$1=34.5,VLOOKUP(B192,'6ล้อ'!$B$4:$S$204,17),"chack"))))))</f>
        <v>#REF!</v>
      </c>
      <c r="D192" s="90" t="e">
        <f>IF($A$1=29.5,VLOOKUP(B192,'6ล้อ'!$B$4:$S$204,3),IF($A$1=30.5,VLOOKUP(B192,'6ล้อ'!$B$4:$S$204,6),IF($A$1=31.5,VLOOKUP(B192,'6ล้อ'!$B$4:$S$204,9),IF($A$1=32.5,VLOOKUP(B192,'6ล้อ'!$B$4:$S$204,12),IF($A$1=33.5,VLOOKUP(B192,'6ล้อ'!$B$4:$S$204,15),IF($A$1=34.5,VLOOKUP(B192,'6ล้อ'!$B$4:$S$204,18),"chack"))))))</f>
        <v>#REF!</v>
      </c>
    </row>
    <row r="193" spans="2:4">
      <c r="B193" s="31">
        <f t="shared" si="16"/>
        <v>189</v>
      </c>
      <c r="C193" s="90" t="e">
        <f>IF($A$1=29.5,VLOOKUP(B193,'6ล้อ'!$B$4:$S$204,2),IF($A$1=30.5,VLOOKUP(B193,'6ล้อ'!$B$4:$S$204,5),IF($A$1=31.5,VLOOKUP(B193,'6ล้อ'!$B$4:$S$204,8),IF($A$1=32.5,VLOOKUP(B193,'6ล้อ'!$B$4:$S$204,11),IF($A$1=33.5,VLOOKUP(B193,'6ล้อ'!$B$4:$S$204,14),IF($A$1=34.5,VLOOKUP(B193,'6ล้อ'!$B$4:$S$204,17),"chack"))))))</f>
        <v>#REF!</v>
      </c>
      <c r="D193" s="90" t="e">
        <f>IF($A$1=29.5,VLOOKUP(B193,'6ล้อ'!$B$4:$S$204,3),IF($A$1=30.5,VLOOKUP(B193,'6ล้อ'!$B$4:$S$204,6),IF($A$1=31.5,VLOOKUP(B193,'6ล้อ'!$B$4:$S$204,9),IF($A$1=32.5,VLOOKUP(B193,'6ล้อ'!$B$4:$S$204,12),IF($A$1=33.5,VLOOKUP(B193,'6ล้อ'!$B$4:$S$204,15),IF($A$1=34.5,VLOOKUP(B193,'6ล้อ'!$B$4:$S$204,18),"chack"))))))</f>
        <v>#REF!</v>
      </c>
    </row>
    <row r="194" spans="2:4">
      <c r="B194" s="31">
        <f t="shared" si="16"/>
        <v>190</v>
      </c>
      <c r="C194" s="90" t="e">
        <f>IF($A$1=29.5,VLOOKUP(B194,'6ล้อ'!$B$4:$S$204,2),IF($A$1=30.5,VLOOKUP(B194,'6ล้อ'!$B$4:$S$204,5),IF($A$1=31.5,VLOOKUP(B194,'6ล้อ'!$B$4:$S$204,8),IF($A$1=32.5,VLOOKUP(B194,'6ล้อ'!$B$4:$S$204,11),IF($A$1=33.5,VLOOKUP(B194,'6ล้อ'!$B$4:$S$204,14),IF($A$1=34.5,VLOOKUP(B194,'6ล้อ'!$B$4:$S$204,17),"chack"))))))</f>
        <v>#REF!</v>
      </c>
      <c r="D194" s="90" t="e">
        <f>IF($A$1=29.5,VLOOKUP(B194,'6ล้อ'!$B$4:$S$204,3),IF($A$1=30.5,VLOOKUP(B194,'6ล้อ'!$B$4:$S$204,6),IF($A$1=31.5,VLOOKUP(B194,'6ล้อ'!$B$4:$S$204,9),IF($A$1=32.5,VLOOKUP(B194,'6ล้อ'!$B$4:$S$204,12),IF($A$1=33.5,VLOOKUP(B194,'6ล้อ'!$B$4:$S$204,15),IF($A$1=34.5,VLOOKUP(B194,'6ล้อ'!$B$4:$S$204,18),"chack"))))))</f>
        <v>#REF!</v>
      </c>
    </row>
    <row r="195" spans="2:4">
      <c r="B195" s="31">
        <f t="shared" si="16"/>
        <v>191</v>
      </c>
      <c r="C195" s="90" t="e">
        <f>IF($A$1=29.5,VLOOKUP(B195,'6ล้อ'!$B$4:$S$204,2),IF($A$1=30.5,VLOOKUP(B195,'6ล้อ'!$B$4:$S$204,5),IF($A$1=31.5,VLOOKUP(B195,'6ล้อ'!$B$4:$S$204,8),IF($A$1=32.5,VLOOKUP(B195,'6ล้อ'!$B$4:$S$204,11),IF($A$1=33.5,VLOOKUP(B195,'6ล้อ'!$B$4:$S$204,14),IF($A$1=34.5,VLOOKUP(B195,'6ล้อ'!$B$4:$S$204,17),"chack"))))))</f>
        <v>#REF!</v>
      </c>
      <c r="D195" s="90" t="e">
        <f>IF($A$1=29.5,VLOOKUP(B195,'6ล้อ'!$B$4:$S$204,3),IF($A$1=30.5,VLOOKUP(B195,'6ล้อ'!$B$4:$S$204,6),IF($A$1=31.5,VLOOKUP(B195,'6ล้อ'!$B$4:$S$204,9),IF($A$1=32.5,VLOOKUP(B195,'6ล้อ'!$B$4:$S$204,12),IF($A$1=33.5,VLOOKUP(B195,'6ล้อ'!$B$4:$S$204,15),IF($A$1=34.5,VLOOKUP(B195,'6ล้อ'!$B$4:$S$204,18),"chack"))))))</f>
        <v>#REF!</v>
      </c>
    </row>
    <row r="196" spans="2:4">
      <c r="B196" s="31">
        <f t="shared" si="16"/>
        <v>192</v>
      </c>
      <c r="C196" s="90" t="e">
        <f>IF($A$1=29.5,VLOOKUP(B196,'6ล้อ'!$B$4:$S$204,2),IF($A$1=30.5,VLOOKUP(B196,'6ล้อ'!$B$4:$S$204,5),IF($A$1=31.5,VLOOKUP(B196,'6ล้อ'!$B$4:$S$204,8),IF($A$1=32.5,VLOOKUP(B196,'6ล้อ'!$B$4:$S$204,11),IF($A$1=33.5,VLOOKUP(B196,'6ล้อ'!$B$4:$S$204,14),IF($A$1=34.5,VLOOKUP(B196,'6ล้อ'!$B$4:$S$204,17),"chack"))))))</f>
        <v>#REF!</v>
      </c>
      <c r="D196" s="90" t="e">
        <f>IF($A$1=29.5,VLOOKUP(B196,'6ล้อ'!$B$4:$S$204,3),IF($A$1=30.5,VLOOKUP(B196,'6ล้อ'!$B$4:$S$204,6),IF($A$1=31.5,VLOOKUP(B196,'6ล้อ'!$B$4:$S$204,9),IF($A$1=32.5,VLOOKUP(B196,'6ล้อ'!$B$4:$S$204,12),IF($A$1=33.5,VLOOKUP(B196,'6ล้อ'!$B$4:$S$204,15),IF($A$1=34.5,VLOOKUP(B196,'6ล้อ'!$B$4:$S$204,18),"chack"))))))</f>
        <v>#REF!</v>
      </c>
    </row>
    <row r="197" spans="2:4">
      <c r="B197" s="31">
        <f t="shared" si="16"/>
        <v>193</v>
      </c>
      <c r="C197" s="90" t="e">
        <f>IF($A$1=29.5,VLOOKUP(B197,'6ล้อ'!$B$4:$S$204,2),IF($A$1=30.5,VLOOKUP(B197,'6ล้อ'!$B$4:$S$204,5),IF($A$1=31.5,VLOOKUP(B197,'6ล้อ'!$B$4:$S$204,8),IF($A$1=32.5,VLOOKUP(B197,'6ล้อ'!$B$4:$S$204,11),IF($A$1=33.5,VLOOKUP(B197,'6ล้อ'!$B$4:$S$204,14),IF($A$1=34.5,VLOOKUP(B197,'6ล้อ'!$B$4:$S$204,17),"chack"))))))</f>
        <v>#REF!</v>
      </c>
      <c r="D197" s="90" t="e">
        <f>IF($A$1=29.5,VLOOKUP(B197,'6ล้อ'!$B$4:$S$204,3),IF($A$1=30.5,VLOOKUP(B197,'6ล้อ'!$B$4:$S$204,6),IF($A$1=31.5,VLOOKUP(B197,'6ล้อ'!$B$4:$S$204,9),IF($A$1=32.5,VLOOKUP(B197,'6ล้อ'!$B$4:$S$204,12),IF($A$1=33.5,VLOOKUP(B197,'6ล้อ'!$B$4:$S$204,15),IF($A$1=34.5,VLOOKUP(B197,'6ล้อ'!$B$4:$S$204,18),"chack"))))))</f>
        <v>#REF!</v>
      </c>
    </row>
    <row r="198" spans="2:4">
      <c r="B198" s="31">
        <f t="shared" si="16"/>
        <v>194</v>
      </c>
      <c r="C198" s="90" t="e">
        <f>IF($A$1=29.5,VLOOKUP(B198,'6ล้อ'!$B$4:$S$204,2),IF($A$1=30.5,VLOOKUP(B198,'6ล้อ'!$B$4:$S$204,5),IF($A$1=31.5,VLOOKUP(B198,'6ล้อ'!$B$4:$S$204,8),IF($A$1=32.5,VLOOKUP(B198,'6ล้อ'!$B$4:$S$204,11),IF($A$1=33.5,VLOOKUP(B198,'6ล้อ'!$B$4:$S$204,14),IF($A$1=34.5,VLOOKUP(B198,'6ล้อ'!$B$4:$S$204,17),"chack"))))))</f>
        <v>#REF!</v>
      </c>
      <c r="D198" s="90" t="e">
        <f>IF($A$1=29.5,VLOOKUP(B198,'6ล้อ'!$B$4:$S$204,3),IF($A$1=30.5,VLOOKUP(B198,'6ล้อ'!$B$4:$S$204,6),IF($A$1=31.5,VLOOKUP(B198,'6ล้อ'!$B$4:$S$204,9),IF($A$1=32.5,VLOOKUP(B198,'6ล้อ'!$B$4:$S$204,12),IF($A$1=33.5,VLOOKUP(B198,'6ล้อ'!$B$4:$S$204,15),IF($A$1=34.5,VLOOKUP(B198,'6ล้อ'!$B$4:$S$204,18),"chack"))))))</f>
        <v>#REF!</v>
      </c>
    </row>
    <row r="199" spans="2:4">
      <c r="B199" s="31">
        <f t="shared" ref="B199:B204" si="17">B198+1</f>
        <v>195</v>
      </c>
      <c r="C199" s="90" t="e">
        <f>IF($A$1=29.5,VLOOKUP(B199,'6ล้อ'!$B$4:$S$204,2),IF($A$1=30.5,VLOOKUP(B199,'6ล้อ'!$B$4:$S$204,5),IF($A$1=31.5,VLOOKUP(B199,'6ล้อ'!$B$4:$S$204,8),IF($A$1=32.5,VLOOKUP(B199,'6ล้อ'!$B$4:$S$204,11),IF($A$1=33.5,VLOOKUP(B199,'6ล้อ'!$B$4:$S$204,14),IF($A$1=34.5,VLOOKUP(B199,'6ล้อ'!$B$4:$S$204,17),"chack"))))))</f>
        <v>#REF!</v>
      </c>
      <c r="D199" s="90" t="e">
        <f>IF($A$1=29.5,VLOOKUP(B199,'6ล้อ'!$B$4:$S$204,3),IF($A$1=30.5,VLOOKUP(B199,'6ล้อ'!$B$4:$S$204,6),IF($A$1=31.5,VLOOKUP(B199,'6ล้อ'!$B$4:$S$204,9),IF($A$1=32.5,VLOOKUP(B199,'6ล้อ'!$B$4:$S$204,12),IF($A$1=33.5,VLOOKUP(B199,'6ล้อ'!$B$4:$S$204,15),IF($A$1=34.5,VLOOKUP(B199,'6ล้อ'!$B$4:$S$204,18),"chack"))))))</f>
        <v>#REF!</v>
      </c>
    </row>
    <row r="200" spans="2:4">
      <c r="B200" s="31">
        <f t="shared" si="17"/>
        <v>196</v>
      </c>
      <c r="C200" s="90" t="e">
        <f>IF($A$1=29.5,VLOOKUP(B200,'6ล้อ'!$B$4:$S$204,2),IF($A$1=30.5,VLOOKUP(B200,'6ล้อ'!$B$4:$S$204,5),IF($A$1=31.5,VLOOKUP(B200,'6ล้อ'!$B$4:$S$204,8),IF($A$1=32.5,VLOOKUP(B200,'6ล้อ'!$B$4:$S$204,11),IF($A$1=33.5,VLOOKUP(B200,'6ล้อ'!$B$4:$S$204,14),IF($A$1=34.5,VLOOKUP(B200,'6ล้อ'!$B$4:$S$204,17),"chack"))))))</f>
        <v>#REF!</v>
      </c>
      <c r="D200" s="90" t="e">
        <f>IF($A$1=29.5,VLOOKUP(B200,'6ล้อ'!$B$4:$S$204,3),IF($A$1=30.5,VLOOKUP(B200,'6ล้อ'!$B$4:$S$204,6),IF($A$1=31.5,VLOOKUP(B200,'6ล้อ'!$B$4:$S$204,9),IF($A$1=32.5,VLOOKUP(B200,'6ล้อ'!$B$4:$S$204,12),IF($A$1=33.5,VLOOKUP(B200,'6ล้อ'!$B$4:$S$204,15),IF($A$1=34.5,VLOOKUP(B200,'6ล้อ'!$B$4:$S$204,18),"chack"))))))</f>
        <v>#REF!</v>
      </c>
    </row>
    <row r="201" spans="2:4">
      <c r="B201" s="31">
        <f t="shared" si="17"/>
        <v>197</v>
      </c>
      <c r="C201" s="90" t="e">
        <f>IF($A$1=29.5,VLOOKUP(B201,'6ล้อ'!$B$4:$S$204,2),IF($A$1=30.5,VLOOKUP(B201,'6ล้อ'!$B$4:$S$204,5),IF($A$1=31.5,VLOOKUP(B201,'6ล้อ'!$B$4:$S$204,8),IF($A$1=32.5,VLOOKUP(B201,'6ล้อ'!$B$4:$S$204,11),IF($A$1=33.5,VLOOKUP(B201,'6ล้อ'!$B$4:$S$204,14),IF($A$1=34.5,VLOOKUP(B201,'6ล้อ'!$B$4:$S$204,17),"chack"))))))</f>
        <v>#REF!</v>
      </c>
      <c r="D201" s="90" t="e">
        <f>IF($A$1=29.5,VLOOKUP(B201,'6ล้อ'!$B$4:$S$204,3),IF($A$1=30.5,VLOOKUP(B201,'6ล้อ'!$B$4:$S$204,6),IF($A$1=31.5,VLOOKUP(B201,'6ล้อ'!$B$4:$S$204,9),IF($A$1=32.5,VLOOKUP(B201,'6ล้อ'!$B$4:$S$204,12),IF($A$1=33.5,VLOOKUP(B201,'6ล้อ'!$B$4:$S$204,15),IF($A$1=34.5,VLOOKUP(B201,'6ล้อ'!$B$4:$S$204,18),"chack"))))))</f>
        <v>#REF!</v>
      </c>
    </row>
    <row r="202" spans="2:4">
      <c r="B202" s="31">
        <f t="shared" si="17"/>
        <v>198</v>
      </c>
      <c r="C202" s="90" t="e">
        <f>IF($A$1=29.5,VLOOKUP(B202,'6ล้อ'!$B$4:$S$204,2),IF($A$1=30.5,VLOOKUP(B202,'6ล้อ'!$B$4:$S$204,5),IF($A$1=31.5,VLOOKUP(B202,'6ล้อ'!$B$4:$S$204,8),IF($A$1=32.5,VLOOKUP(B202,'6ล้อ'!$B$4:$S$204,11),IF($A$1=33.5,VLOOKUP(B202,'6ล้อ'!$B$4:$S$204,14),IF($A$1=34.5,VLOOKUP(B202,'6ล้อ'!$B$4:$S$204,17),"chack"))))))</f>
        <v>#REF!</v>
      </c>
      <c r="D202" s="90" t="e">
        <f>IF($A$1=29.5,VLOOKUP(B202,'6ล้อ'!$B$4:$S$204,3),IF($A$1=30.5,VLOOKUP(B202,'6ล้อ'!$B$4:$S$204,6),IF($A$1=31.5,VLOOKUP(B202,'6ล้อ'!$B$4:$S$204,9),IF($A$1=32.5,VLOOKUP(B202,'6ล้อ'!$B$4:$S$204,12),IF($A$1=33.5,VLOOKUP(B202,'6ล้อ'!$B$4:$S$204,15),IF($A$1=34.5,VLOOKUP(B202,'6ล้อ'!$B$4:$S$204,18),"chack"))))))</f>
        <v>#REF!</v>
      </c>
    </row>
    <row r="203" spans="2:4">
      <c r="B203" s="31">
        <f t="shared" si="17"/>
        <v>199</v>
      </c>
      <c r="C203" s="90" t="e">
        <f>IF($A$1=29.5,VLOOKUP(B203,'6ล้อ'!$B$4:$S$204,2),IF($A$1=30.5,VLOOKUP(B203,'6ล้อ'!$B$4:$S$204,5),IF($A$1=31.5,VLOOKUP(B203,'6ล้อ'!$B$4:$S$204,8),IF($A$1=32.5,VLOOKUP(B203,'6ล้อ'!$B$4:$S$204,11),IF($A$1=33.5,VLOOKUP(B203,'6ล้อ'!$B$4:$S$204,14),IF($A$1=34.5,VLOOKUP(B203,'6ล้อ'!$B$4:$S$204,17),"chack"))))))</f>
        <v>#REF!</v>
      </c>
      <c r="D203" s="90" t="e">
        <f>IF($A$1=29.5,VLOOKUP(B203,'6ล้อ'!$B$4:$S$204,3),IF($A$1=30.5,VLOOKUP(B203,'6ล้อ'!$B$4:$S$204,6),IF($A$1=31.5,VLOOKUP(B203,'6ล้อ'!$B$4:$S$204,9),IF($A$1=32.5,VLOOKUP(B203,'6ล้อ'!$B$4:$S$204,12),IF($A$1=33.5,VLOOKUP(B203,'6ล้อ'!$B$4:$S$204,15),IF($A$1=34.5,VLOOKUP(B203,'6ล้อ'!$B$4:$S$204,18),"chack"))))))</f>
        <v>#REF!</v>
      </c>
    </row>
    <row r="204" spans="2:4">
      <c r="B204" s="31">
        <f t="shared" si="17"/>
        <v>200</v>
      </c>
      <c r="C204" s="90" t="e">
        <f>IF($A$1=29.5,VLOOKUP(B204,'6ล้อ'!$B$4:$S$204,2),IF($A$1=30.5,VLOOKUP(B204,'6ล้อ'!$B$4:$S$204,5),IF($A$1=31.5,VLOOKUP(B204,'6ล้อ'!$B$4:$S$204,8),IF($A$1=32.5,VLOOKUP(B204,'6ล้อ'!$B$4:$S$204,11),IF($A$1=33.5,VLOOKUP(B204,'6ล้อ'!$B$4:$S$204,14),IF($A$1=34.5,VLOOKUP(B204,'6ล้อ'!$B$4:$S$204,17),"chack"))))))</f>
        <v>#REF!</v>
      </c>
      <c r="D204" s="90" t="e">
        <f>IF($A$1=29.5,VLOOKUP(B204,'6ล้อ'!$B$4:$S$204,3),IF($A$1=30.5,VLOOKUP(B204,'6ล้อ'!$B$4:$S$204,6),IF($A$1=31.5,VLOOKUP(B204,'6ล้อ'!$B$4:$S$204,9),IF($A$1=32.5,VLOOKUP(B204,'6ล้อ'!$B$4:$S$204,12),IF($A$1=33.5,VLOOKUP(B204,'6ล้อ'!$B$4:$S$204,15),IF($A$1=34.5,VLOOKUP(B204,'6ล้อ'!$B$4:$S$204,18),"chack"))))))</f>
        <v>#REF!</v>
      </c>
    </row>
    <row r="205" spans="2:4" ht="18.75" thickBot="1">
      <c r="B205" s="57" t="s">
        <v>142</v>
      </c>
      <c r="C205" s="90" t="e">
        <f>IF($A$1=29.5,VLOOKUP(B205,'6ล้อ'!$B$4:$S$204,2),IF($A$1=30.5,VLOOKUP(B205,'6ล้อ'!$B$4:$S$204,5),IF($A$1=31.5,VLOOKUP(B205,'6ล้อ'!$B$4:$S$204,8),IF($A$1=32.5,VLOOKUP(B205,'6ล้อ'!$B$4:$S$204,11),IF($A$1=33.5,VLOOKUP(B205,'6ล้อ'!$B$4:$S$204,14),IF($A$1=34.5,VLOOKUP(B205,'6ล้อ'!$B$4:$S$204,17),"chack"))))))</f>
        <v>#REF!</v>
      </c>
      <c r="D205" s="90" t="e">
        <f>IF($A$1=29.5,VLOOKUP(B205,'6ล้อ'!$B$4:$S$204,3),IF($A$1=30.5,VLOOKUP(B205,'6ล้อ'!$B$4:$S$204,6),IF($A$1=31.5,VLOOKUP(B205,'6ล้อ'!$B$4:$S$204,9),IF($A$1=32.5,VLOOKUP(B205,'6ล้อ'!$B$4:$S$204,12),IF($A$1=33.5,VLOOKUP(B205,'6ล้อ'!$B$4:$S$204,15),IF($A$1=34.5,VLOOKUP(B205,'6ล้อ'!$B$4:$S$204,18),"chack"))))))</f>
        <v>#REF!</v>
      </c>
    </row>
  </sheetData>
  <mergeCells count="7">
    <mergeCell ref="G5:Q5"/>
    <mergeCell ref="R5:AB5"/>
    <mergeCell ref="B1:D1"/>
    <mergeCell ref="G3:Q3"/>
    <mergeCell ref="R3:AB3"/>
    <mergeCell ref="G4:Q4"/>
    <mergeCell ref="R4:AB4"/>
  </mergeCells>
  <pageMargins left="0.74" right="0.21" top="0.37" bottom="0.35" header="0.22" footer="0.3"/>
  <pageSetup paperSize="9" orientation="portrait" horizontalDpi="4294967294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S204"/>
  <sheetViews>
    <sheetView workbookViewId="0">
      <selection sqref="A1:XFD1048576"/>
    </sheetView>
  </sheetViews>
  <sheetFormatPr defaultColWidth="9.140625" defaultRowHeight="23.25"/>
  <cols>
    <col min="1" max="1" width="4" style="159" customWidth="1"/>
    <col min="2" max="2" width="9.140625" style="159"/>
    <col min="3" max="4" width="9.140625" style="172"/>
    <col min="5" max="5" width="9.140625" style="159"/>
    <col min="6" max="7" width="9.140625" style="172"/>
    <col min="8" max="8" width="9.140625" style="159"/>
    <col min="9" max="10" width="9.140625" style="172"/>
    <col min="11" max="11" width="9.140625" style="159"/>
    <col min="12" max="13" width="9.140625" style="172"/>
    <col min="14" max="14" width="9.140625" style="159"/>
    <col min="15" max="16" width="9.140625" style="172"/>
    <col min="17" max="17" width="9.140625" style="159"/>
    <col min="18" max="19" width="9.140625" style="172"/>
    <col min="20" max="16384" width="9.140625" style="159"/>
  </cols>
  <sheetData>
    <row r="1" spans="2:19" ht="24" thickBot="1">
      <c r="B1" s="158">
        <v>1</v>
      </c>
      <c r="C1" s="158">
        <v>2</v>
      </c>
      <c r="D1" s="158">
        <v>3</v>
      </c>
      <c r="E1" s="158">
        <v>4</v>
      </c>
      <c r="F1" s="158">
        <v>5</v>
      </c>
      <c r="G1" s="158">
        <v>6</v>
      </c>
      <c r="H1" s="158">
        <v>7</v>
      </c>
      <c r="I1" s="158">
        <v>8</v>
      </c>
      <c r="J1" s="158">
        <v>9</v>
      </c>
      <c r="K1" s="158">
        <v>10</v>
      </c>
      <c r="L1" s="158">
        <v>11</v>
      </c>
      <c r="M1" s="158">
        <v>12</v>
      </c>
      <c r="N1" s="158">
        <v>13</v>
      </c>
      <c r="O1" s="158">
        <v>14</v>
      </c>
      <c r="P1" s="158">
        <v>15</v>
      </c>
      <c r="Q1" s="158">
        <v>16</v>
      </c>
      <c r="R1" s="158">
        <v>17</v>
      </c>
      <c r="S1" s="158">
        <v>18</v>
      </c>
    </row>
    <row r="2" spans="2:19">
      <c r="B2" s="446" t="s">
        <v>194</v>
      </c>
      <c r="C2" s="447"/>
      <c r="D2" s="448"/>
      <c r="E2" s="446" t="s">
        <v>195</v>
      </c>
      <c r="F2" s="447"/>
      <c r="G2" s="448"/>
      <c r="H2" s="446" t="s">
        <v>196</v>
      </c>
      <c r="I2" s="447"/>
      <c r="J2" s="448"/>
      <c r="K2" s="446" t="s">
        <v>197</v>
      </c>
      <c r="L2" s="447"/>
      <c r="M2" s="448"/>
      <c r="N2" s="446" t="s">
        <v>198</v>
      </c>
      <c r="O2" s="447"/>
      <c r="P2" s="448"/>
      <c r="Q2" s="446" t="s">
        <v>199</v>
      </c>
      <c r="R2" s="447"/>
      <c r="S2" s="448"/>
    </row>
    <row r="3" spans="2:19">
      <c r="B3" s="160" t="s">
        <v>31</v>
      </c>
      <c r="C3" s="161" t="s">
        <v>28</v>
      </c>
      <c r="D3" s="162" t="s">
        <v>10</v>
      </c>
      <c r="E3" s="160" t="s">
        <v>31</v>
      </c>
      <c r="F3" s="161" t="s">
        <v>28</v>
      </c>
      <c r="G3" s="162" t="s">
        <v>10</v>
      </c>
      <c r="H3" s="160" t="s">
        <v>31</v>
      </c>
      <c r="I3" s="161" t="s">
        <v>28</v>
      </c>
      <c r="J3" s="162" t="s">
        <v>10</v>
      </c>
      <c r="K3" s="160" t="s">
        <v>31</v>
      </c>
      <c r="L3" s="161" t="s">
        <v>28</v>
      </c>
      <c r="M3" s="162" t="s">
        <v>10</v>
      </c>
      <c r="N3" s="160" t="s">
        <v>31</v>
      </c>
      <c r="O3" s="161" t="s">
        <v>28</v>
      </c>
      <c r="P3" s="162" t="s">
        <v>10</v>
      </c>
      <c r="Q3" s="160" t="s">
        <v>31</v>
      </c>
      <c r="R3" s="161" t="s">
        <v>28</v>
      </c>
      <c r="S3" s="162" t="s">
        <v>10</v>
      </c>
    </row>
    <row r="4" spans="2:19">
      <c r="B4" s="163">
        <v>1</v>
      </c>
      <c r="C4" s="147">
        <v>13.68</v>
      </c>
      <c r="D4" s="148">
        <v>19.16</v>
      </c>
      <c r="E4" s="164">
        <v>1</v>
      </c>
      <c r="F4" s="147">
        <v>13.68</v>
      </c>
      <c r="G4" s="148">
        <v>19.16</v>
      </c>
      <c r="H4" s="163">
        <v>1</v>
      </c>
      <c r="I4" s="147">
        <v>13.72</v>
      </c>
      <c r="J4" s="148">
        <v>19.21</v>
      </c>
      <c r="K4" s="163">
        <v>1</v>
      </c>
      <c r="L4" s="147">
        <v>13.76</v>
      </c>
      <c r="M4" s="148">
        <v>19.260000000000002</v>
      </c>
      <c r="N4" s="163">
        <v>1</v>
      </c>
      <c r="O4" s="147">
        <v>13.8</v>
      </c>
      <c r="P4" s="148">
        <v>19.32</v>
      </c>
      <c r="Q4" s="163">
        <v>1</v>
      </c>
      <c r="R4" s="147">
        <v>13.84</v>
      </c>
      <c r="S4" s="148">
        <v>19.37</v>
      </c>
    </row>
    <row r="5" spans="2:19">
      <c r="B5" s="163">
        <v>2</v>
      </c>
      <c r="C5" s="150">
        <v>15.46</v>
      </c>
      <c r="D5" s="151">
        <v>21.65</v>
      </c>
      <c r="E5" s="165">
        <v>2</v>
      </c>
      <c r="F5" s="150">
        <v>15.46</v>
      </c>
      <c r="G5" s="151">
        <v>21.65</v>
      </c>
      <c r="H5" s="163">
        <v>2</v>
      </c>
      <c r="I5" s="150">
        <v>15.54</v>
      </c>
      <c r="J5" s="151">
        <v>21.75</v>
      </c>
      <c r="K5" s="163">
        <v>2</v>
      </c>
      <c r="L5" s="150">
        <v>15.61</v>
      </c>
      <c r="M5" s="151">
        <v>21.86</v>
      </c>
      <c r="N5" s="163">
        <v>2</v>
      </c>
      <c r="O5" s="150">
        <v>15.69</v>
      </c>
      <c r="P5" s="151">
        <v>21.97</v>
      </c>
      <c r="Q5" s="163">
        <v>2</v>
      </c>
      <c r="R5" s="150">
        <v>15.77</v>
      </c>
      <c r="S5" s="151">
        <v>22.07</v>
      </c>
    </row>
    <row r="6" spans="2:19">
      <c r="B6" s="163">
        <v>3</v>
      </c>
      <c r="C6" s="150">
        <v>17.239999999999998</v>
      </c>
      <c r="D6" s="151">
        <v>24.14</v>
      </c>
      <c r="E6" s="165">
        <v>3</v>
      </c>
      <c r="F6" s="150">
        <v>17.239999999999998</v>
      </c>
      <c r="G6" s="151">
        <v>24.14</v>
      </c>
      <c r="H6" s="163">
        <v>3</v>
      </c>
      <c r="I6" s="150">
        <v>17.36</v>
      </c>
      <c r="J6" s="151">
        <v>24.3</v>
      </c>
      <c r="K6" s="163">
        <v>3</v>
      </c>
      <c r="L6" s="150">
        <v>17.47</v>
      </c>
      <c r="M6" s="151">
        <v>24.46</v>
      </c>
      <c r="N6" s="163">
        <v>3</v>
      </c>
      <c r="O6" s="150">
        <v>17.579999999999998</v>
      </c>
      <c r="P6" s="151">
        <v>24.62</v>
      </c>
      <c r="Q6" s="163">
        <v>3</v>
      </c>
      <c r="R6" s="150">
        <v>17.7</v>
      </c>
      <c r="S6" s="151">
        <v>24.78</v>
      </c>
    </row>
    <row r="7" spans="2:19">
      <c r="B7" s="163">
        <v>4</v>
      </c>
      <c r="C7" s="150">
        <v>19.02</v>
      </c>
      <c r="D7" s="151">
        <v>26.63</v>
      </c>
      <c r="E7" s="165">
        <v>4</v>
      </c>
      <c r="F7" s="150">
        <v>19.02</v>
      </c>
      <c r="G7" s="151">
        <v>26.63</v>
      </c>
      <c r="H7" s="163">
        <v>4</v>
      </c>
      <c r="I7" s="150">
        <v>19.170000000000002</v>
      </c>
      <c r="J7" s="151">
        <v>26.84</v>
      </c>
      <c r="K7" s="163">
        <v>4</v>
      </c>
      <c r="L7" s="150">
        <v>19.32</v>
      </c>
      <c r="M7" s="151">
        <v>27.05</v>
      </c>
      <c r="N7" s="163">
        <v>4</v>
      </c>
      <c r="O7" s="150">
        <v>19.48</v>
      </c>
      <c r="P7" s="151">
        <v>27.27</v>
      </c>
      <c r="Q7" s="163">
        <v>4</v>
      </c>
      <c r="R7" s="150">
        <v>19.63</v>
      </c>
      <c r="S7" s="151">
        <v>27.48</v>
      </c>
    </row>
    <row r="8" spans="2:19">
      <c r="B8" s="163">
        <v>5</v>
      </c>
      <c r="C8" s="150">
        <v>20.8</v>
      </c>
      <c r="D8" s="151">
        <v>29.12</v>
      </c>
      <c r="E8" s="165">
        <v>5</v>
      </c>
      <c r="F8" s="150">
        <v>20.8</v>
      </c>
      <c r="G8" s="151">
        <v>29.12</v>
      </c>
      <c r="H8" s="163">
        <v>5</v>
      </c>
      <c r="I8" s="150">
        <v>20.99</v>
      </c>
      <c r="J8" s="151">
        <v>29.39</v>
      </c>
      <c r="K8" s="163">
        <v>5</v>
      </c>
      <c r="L8" s="150">
        <v>21.18</v>
      </c>
      <c r="M8" s="151">
        <v>29.65</v>
      </c>
      <c r="N8" s="163">
        <v>5</v>
      </c>
      <c r="O8" s="150">
        <v>21.37</v>
      </c>
      <c r="P8" s="151">
        <v>29.92</v>
      </c>
      <c r="Q8" s="163">
        <v>5</v>
      </c>
      <c r="R8" s="150">
        <v>21.56</v>
      </c>
      <c r="S8" s="151">
        <v>30.18</v>
      </c>
    </row>
    <row r="9" spans="2:19">
      <c r="B9" s="163">
        <v>6</v>
      </c>
      <c r="C9" s="150">
        <v>22.58</v>
      </c>
      <c r="D9" s="151">
        <v>31.61</v>
      </c>
      <c r="E9" s="165">
        <v>6</v>
      </c>
      <c r="F9" s="150">
        <v>22.58</v>
      </c>
      <c r="G9" s="151">
        <v>31.61</v>
      </c>
      <c r="H9" s="163">
        <v>6</v>
      </c>
      <c r="I9" s="150">
        <v>22.81</v>
      </c>
      <c r="J9" s="151">
        <v>31.93</v>
      </c>
      <c r="K9" s="163">
        <v>6</v>
      </c>
      <c r="L9" s="150">
        <v>23.04</v>
      </c>
      <c r="M9" s="151">
        <v>32.25</v>
      </c>
      <c r="N9" s="163">
        <v>6</v>
      </c>
      <c r="O9" s="150">
        <v>23.26</v>
      </c>
      <c r="P9" s="151">
        <v>32.57</v>
      </c>
      <c r="Q9" s="163">
        <v>6</v>
      </c>
      <c r="R9" s="150">
        <v>23.49</v>
      </c>
      <c r="S9" s="151">
        <v>32.880000000000003</v>
      </c>
    </row>
    <row r="10" spans="2:19">
      <c r="B10" s="163">
        <v>7</v>
      </c>
      <c r="C10" s="150">
        <v>25.03</v>
      </c>
      <c r="D10" s="151">
        <v>35.049999999999997</v>
      </c>
      <c r="E10" s="165">
        <v>7</v>
      </c>
      <c r="F10" s="150">
        <v>25.03</v>
      </c>
      <c r="G10" s="151">
        <v>35.049999999999997</v>
      </c>
      <c r="H10" s="163">
        <v>7</v>
      </c>
      <c r="I10" s="150">
        <v>25.3</v>
      </c>
      <c r="J10" s="151">
        <v>35.42</v>
      </c>
      <c r="K10" s="163">
        <v>7</v>
      </c>
      <c r="L10" s="150">
        <v>25.56</v>
      </c>
      <c r="M10" s="151">
        <v>35.79</v>
      </c>
      <c r="N10" s="163">
        <v>7</v>
      </c>
      <c r="O10" s="150">
        <v>25.83</v>
      </c>
      <c r="P10" s="151">
        <v>36.159999999999997</v>
      </c>
      <c r="Q10" s="163">
        <v>7</v>
      </c>
      <c r="R10" s="150">
        <v>26.09</v>
      </c>
      <c r="S10" s="151">
        <v>36.53</v>
      </c>
    </row>
    <row r="11" spans="2:19">
      <c r="B11" s="163">
        <v>8</v>
      </c>
      <c r="C11" s="150">
        <v>28.27</v>
      </c>
      <c r="D11" s="151">
        <v>39.58</v>
      </c>
      <c r="E11" s="165">
        <v>8</v>
      </c>
      <c r="F11" s="150">
        <v>28.27</v>
      </c>
      <c r="G11" s="151">
        <v>39.58</v>
      </c>
      <c r="H11" s="163">
        <v>8</v>
      </c>
      <c r="I11" s="150">
        <v>28.57</v>
      </c>
      <c r="J11" s="151">
        <v>40</v>
      </c>
      <c r="K11" s="163">
        <v>8</v>
      </c>
      <c r="L11" s="150">
        <v>28.87</v>
      </c>
      <c r="M11" s="151">
        <v>40.42</v>
      </c>
      <c r="N11" s="163">
        <v>8</v>
      </c>
      <c r="O11" s="150">
        <v>29.18</v>
      </c>
      <c r="P11" s="151">
        <v>40.85</v>
      </c>
      <c r="Q11" s="163">
        <v>8</v>
      </c>
      <c r="R11" s="150">
        <v>29.48</v>
      </c>
      <c r="S11" s="151">
        <v>41.27</v>
      </c>
    </row>
    <row r="12" spans="2:19">
      <c r="B12" s="163">
        <v>9</v>
      </c>
      <c r="C12" s="150">
        <v>31.5</v>
      </c>
      <c r="D12" s="151">
        <v>44.11</v>
      </c>
      <c r="E12" s="165">
        <v>9</v>
      </c>
      <c r="F12" s="150">
        <v>31.5</v>
      </c>
      <c r="G12" s="151">
        <v>44.11</v>
      </c>
      <c r="H12" s="163">
        <v>9</v>
      </c>
      <c r="I12" s="150">
        <v>31.84</v>
      </c>
      <c r="J12" s="151">
        <v>44.58</v>
      </c>
      <c r="K12" s="163">
        <v>9</v>
      </c>
      <c r="L12" s="150">
        <v>32.18</v>
      </c>
      <c r="M12" s="151">
        <v>45.06</v>
      </c>
      <c r="N12" s="163">
        <v>9</v>
      </c>
      <c r="O12" s="150">
        <v>32.520000000000003</v>
      </c>
      <c r="P12" s="151">
        <v>45.53</v>
      </c>
      <c r="Q12" s="163">
        <v>9</v>
      </c>
      <c r="R12" s="150">
        <v>32.86</v>
      </c>
      <c r="S12" s="151">
        <v>46.01</v>
      </c>
    </row>
    <row r="13" spans="2:19">
      <c r="B13" s="163">
        <v>10</v>
      </c>
      <c r="C13" s="150">
        <v>34.74</v>
      </c>
      <c r="D13" s="151">
        <v>48.64</v>
      </c>
      <c r="E13" s="165">
        <v>10</v>
      </c>
      <c r="F13" s="150">
        <v>34.74</v>
      </c>
      <c r="G13" s="151">
        <v>48.64</v>
      </c>
      <c r="H13" s="163">
        <v>10</v>
      </c>
      <c r="I13" s="150">
        <v>35.119999999999997</v>
      </c>
      <c r="J13" s="151">
        <v>49.17</v>
      </c>
      <c r="K13" s="163">
        <v>10</v>
      </c>
      <c r="L13" s="150">
        <v>35.5</v>
      </c>
      <c r="M13" s="151">
        <v>49.7</v>
      </c>
      <c r="N13" s="163">
        <v>10</v>
      </c>
      <c r="O13" s="150">
        <v>35.869999999999997</v>
      </c>
      <c r="P13" s="151">
        <v>50.22</v>
      </c>
      <c r="Q13" s="163">
        <v>10</v>
      </c>
      <c r="R13" s="150">
        <v>36.25</v>
      </c>
      <c r="S13" s="151">
        <v>50.75</v>
      </c>
    </row>
    <row r="14" spans="2:19">
      <c r="B14" s="163">
        <v>11</v>
      </c>
      <c r="C14" s="150">
        <v>37.979999999999997</v>
      </c>
      <c r="D14" s="151">
        <v>53.17</v>
      </c>
      <c r="E14" s="165">
        <v>11</v>
      </c>
      <c r="F14" s="150">
        <v>37.979999999999997</v>
      </c>
      <c r="G14" s="151">
        <v>53.17</v>
      </c>
      <c r="H14" s="163">
        <v>11</v>
      </c>
      <c r="I14" s="150">
        <v>38.39</v>
      </c>
      <c r="J14" s="151">
        <v>53.75</v>
      </c>
      <c r="K14" s="163">
        <v>11</v>
      </c>
      <c r="L14" s="150">
        <v>38.81</v>
      </c>
      <c r="M14" s="151">
        <v>54.33</v>
      </c>
      <c r="N14" s="163">
        <v>11</v>
      </c>
      <c r="O14" s="150">
        <v>39.22</v>
      </c>
      <c r="P14" s="151">
        <v>54.91</v>
      </c>
      <c r="Q14" s="163">
        <v>11</v>
      </c>
      <c r="R14" s="150">
        <v>39.64</v>
      </c>
      <c r="S14" s="151">
        <v>55.5</v>
      </c>
    </row>
    <row r="15" spans="2:19">
      <c r="B15" s="163">
        <v>12</v>
      </c>
      <c r="C15" s="150">
        <v>41.21</v>
      </c>
      <c r="D15" s="151">
        <v>57.7</v>
      </c>
      <c r="E15" s="165">
        <v>12</v>
      </c>
      <c r="F15" s="150">
        <v>41.21</v>
      </c>
      <c r="G15" s="151">
        <v>57.7</v>
      </c>
      <c r="H15" s="163">
        <v>12</v>
      </c>
      <c r="I15" s="150">
        <v>41.67</v>
      </c>
      <c r="J15" s="151">
        <v>58.33</v>
      </c>
      <c r="K15" s="163">
        <v>12</v>
      </c>
      <c r="L15" s="150">
        <v>42.12</v>
      </c>
      <c r="M15" s="151">
        <v>58.97</v>
      </c>
      <c r="N15" s="163">
        <v>12</v>
      </c>
      <c r="O15" s="150">
        <v>42.57</v>
      </c>
      <c r="P15" s="151">
        <v>59.6</v>
      </c>
      <c r="Q15" s="163">
        <v>12</v>
      </c>
      <c r="R15" s="150">
        <v>43.03</v>
      </c>
      <c r="S15" s="151">
        <v>60.24</v>
      </c>
    </row>
    <row r="16" spans="2:19">
      <c r="B16" s="163">
        <v>13</v>
      </c>
      <c r="C16" s="150">
        <v>44.45</v>
      </c>
      <c r="D16" s="151">
        <v>62.23</v>
      </c>
      <c r="E16" s="165">
        <v>13</v>
      </c>
      <c r="F16" s="150">
        <v>44.45</v>
      </c>
      <c r="G16" s="151">
        <v>62.23</v>
      </c>
      <c r="H16" s="163">
        <v>13</v>
      </c>
      <c r="I16" s="150">
        <v>44.94</v>
      </c>
      <c r="J16" s="151">
        <v>62.92</v>
      </c>
      <c r="K16" s="163">
        <v>13</v>
      </c>
      <c r="L16" s="150">
        <v>45.43</v>
      </c>
      <c r="M16" s="151">
        <v>63.6</v>
      </c>
      <c r="N16" s="163">
        <v>13</v>
      </c>
      <c r="O16" s="150">
        <v>45.92</v>
      </c>
      <c r="P16" s="151">
        <v>64.290000000000006</v>
      </c>
      <c r="Q16" s="163">
        <v>13</v>
      </c>
      <c r="R16" s="150">
        <v>46.41</v>
      </c>
      <c r="S16" s="151">
        <v>64.98</v>
      </c>
    </row>
    <row r="17" spans="2:19">
      <c r="B17" s="163">
        <v>14</v>
      </c>
      <c r="C17" s="150">
        <v>47.68</v>
      </c>
      <c r="D17" s="151">
        <v>66.760000000000005</v>
      </c>
      <c r="E17" s="165">
        <v>14</v>
      </c>
      <c r="F17" s="150">
        <v>47.68</v>
      </c>
      <c r="G17" s="151">
        <v>66.760000000000005</v>
      </c>
      <c r="H17" s="163">
        <v>14</v>
      </c>
      <c r="I17" s="150">
        <v>48.21</v>
      </c>
      <c r="J17" s="151">
        <v>67.5</v>
      </c>
      <c r="K17" s="163">
        <v>14</v>
      </c>
      <c r="L17" s="150">
        <v>48.74</v>
      </c>
      <c r="M17" s="151">
        <v>68.239999999999995</v>
      </c>
      <c r="N17" s="163">
        <v>14</v>
      </c>
      <c r="O17" s="150">
        <v>49.27</v>
      </c>
      <c r="P17" s="151">
        <v>68.98</v>
      </c>
      <c r="Q17" s="163">
        <v>14</v>
      </c>
      <c r="R17" s="150">
        <v>49.8</v>
      </c>
      <c r="S17" s="151">
        <v>69.72</v>
      </c>
    </row>
    <row r="18" spans="2:19">
      <c r="B18" s="163">
        <v>15</v>
      </c>
      <c r="C18" s="150">
        <v>50.92</v>
      </c>
      <c r="D18" s="151">
        <v>71.290000000000006</v>
      </c>
      <c r="E18" s="165">
        <v>15</v>
      </c>
      <c r="F18" s="150">
        <v>50.92</v>
      </c>
      <c r="G18" s="151">
        <v>71.290000000000006</v>
      </c>
      <c r="H18" s="163">
        <v>15</v>
      </c>
      <c r="I18" s="150">
        <v>51.49</v>
      </c>
      <c r="J18" s="151">
        <v>72.08</v>
      </c>
      <c r="K18" s="163">
        <v>15</v>
      </c>
      <c r="L18" s="150">
        <v>52.05</v>
      </c>
      <c r="M18" s="151">
        <v>72.88</v>
      </c>
      <c r="N18" s="163">
        <v>15</v>
      </c>
      <c r="O18" s="150">
        <v>52.62</v>
      </c>
      <c r="P18" s="151">
        <v>73.67</v>
      </c>
      <c r="Q18" s="163">
        <v>15</v>
      </c>
      <c r="R18" s="150">
        <v>53.19</v>
      </c>
      <c r="S18" s="151">
        <v>74.459999999999994</v>
      </c>
    </row>
    <row r="19" spans="2:19">
      <c r="B19" s="163">
        <v>16</v>
      </c>
      <c r="C19" s="150">
        <v>54.16</v>
      </c>
      <c r="D19" s="151">
        <v>75.819999999999993</v>
      </c>
      <c r="E19" s="165">
        <v>16</v>
      </c>
      <c r="F19" s="150">
        <v>54.16</v>
      </c>
      <c r="G19" s="151">
        <v>75.819999999999993</v>
      </c>
      <c r="H19" s="163">
        <v>16</v>
      </c>
      <c r="I19" s="150">
        <v>54.76</v>
      </c>
      <c r="J19" s="151">
        <v>76.67</v>
      </c>
      <c r="K19" s="163">
        <v>16</v>
      </c>
      <c r="L19" s="150">
        <v>55.37</v>
      </c>
      <c r="M19" s="151">
        <v>77.510000000000005</v>
      </c>
      <c r="N19" s="163">
        <v>16</v>
      </c>
      <c r="O19" s="150">
        <v>55.97</v>
      </c>
      <c r="P19" s="151">
        <v>78.36</v>
      </c>
      <c r="Q19" s="163">
        <v>16</v>
      </c>
      <c r="R19" s="150">
        <v>56.58</v>
      </c>
      <c r="S19" s="151">
        <v>79.209999999999994</v>
      </c>
    </row>
    <row r="20" spans="2:19">
      <c r="B20" s="163">
        <v>17</v>
      </c>
      <c r="C20" s="150">
        <v>57.39</v>
      </c>
      <c r="D20" s="151">
        <v>80.349999999999994</v>
      </c>
      <c r="E20" s="165">
        <v>17</v>
      </c>
      <c r="F20" s="150">
        <v>57.39</v>
      </c>
      <c r="G20" s="151">
        <v>80.349999999999994</v>
      </c>
      <c r="H20" s="163">
        <v>17</v>
      </c>
      <c r="I20" s="150">
        <v>58.04</v>
      </c>
      <c r="J20" s="151">
        <v>81.25</v>
      </c>
      <c r="K20" s="163">
        <v>17</v>
      </c>
      <c r="L20" s="150">
        <v>58.68</v>
      </c>
      <c r="M20" s="151">
        <v>82.15</v>
      </c>
      <c r="N20" s="163">
        <v>17</v>
      </c>
      <c r="O20" s="150">
        <v>59.32</v>
      </c>
      <c r="P20" s="151">
        <v>83.05</v>
      </c>
      <c r="Q20" s="163">
        <v>17</v>
      </c>
      <c r="R20" s="150">
        <v>59.96</v>
      </c>
      <c r="S20" s="151">
        <v>83.95</v>
      </c>
    </row>
    <row r="21" spans="2:19">
      <c r="B21" s="163">
        <v>18</v>
      </c>
      <c r="C21" s="150">
        <v>60.63</v>
      </c>
      <c r="D21" s="151">
        <v>84.88</v>
      </c>
      <c r="E21" s="165">
        <v>18</v>
      </c>
      <c r="F21" s="150">
        <v>60.63</v>
      </c>
      <c r="G21" s="151">
        <v>84.88</v>
      </c>
      <c r="H21" s="163">
        <v>18</v>
      </c>
      <c r="I21" s="150">
        <v>61.31</v>
      </c>
      <c r="J21" s="151">
        <v>85.83</v>
      </c>
      <c r="K21" s="163">
        <v>18</v>
      </c>
      <c r="L21" s="150">
        <v>61.99</v>
      </c>
      <c r="M21" s="151">
        <v>86.78</v>
      </c>
      <c r="N21" s="163">
        <v>18</v>
      </c>
      <c r="O21" s="150">
        <v>62.67</v>
      </c>
      <c r="P21" s="151">
        <v>87.74</v>
      </c>
      <c r="Q21" s="163">
        <v>18</v>
      </c>
      <c r="R21" s="150">
        <v>63.35</v>
      </c>
      <c r="S21" s="151">
        <v>88.69</v>
      </c>
    </row>
    <row r="22" spans="2:19">
      <c r="B22" s="163">
        <v>19</v>
      </c>
      <c r="C22" s="150">
        <v>63.87</v>
      </c>
      <c r="D22" s="151">
        <v>89.41</v>
      </c>
      <c r="E22" s="165">
        <v>19</v>
      </c>
      <c r="F22" s="150">
        <v>63.87</v>
      </c>
      <c r="G22" s="151">
        <v>89.41</v>
      </c>
      <c r="H22" s="163">
        <v>19</v>
      </c>
      <c r="I22" s="150">
        <v>64.58</v>
      </c>
      <c r="J22" s="151">
        <v>90.42</v>
      </c>
      <c r="K22" s="163">
        <v>19</v>
      </c>
      <c r="L22" s="150">
        <v>65.3</v>
      </c>
      <c r="M22" s="151">
        <v>91.42</v>
      </c>
      <c r="N22" s="163">
        <v>19</v>
      </c>
      <c r="O22" s="150">
        <v>66.02</v>
      </c>
      <c r="P22" s="151">
        <v>92.43</v>
      </c>
      <c r="Q22" s="163">
        <v>19</v>
      </c>
      <c r="R22" s="150">
        <v>66.739999999999995</v>
      </c>
      <c r="S22" s="151">
        <v>93.43</v>
      </c>
    </row>
    <row r="23" spans="2:19">
      <c r="B23" s="163">
        <v>20</v>
      </c>
      <c r="C23" s="150">
        <v>67.099999999999994</v>
      </c>
      <c r="D23" s="151">
        <v>93.94</v>
      </c>
      <c r="E23" s="165">
        <v>20</v>
      </c>
      <c r="F23" s="150">
        <v>67.099999999999994</v>
      </c>
      <c r="G23" s="151">
        <v>93.94</v>
      </c>
      <c r="H23" s="163">
        <v>20</v>
      </c>
      <c r="I23" s="150">
        <v>67.86</v>
      </c>
      <c r="J23" s="151">
        <v>95</v>
      </c>
      <c r="K23" s="163">
        <v>20</v>
      </c>
      <c r="L23" s="150">
        <v>68.61</v>
      </c>
      <c r="M23" s="151">
        <v>96.06</v>
      </c>
      <c r="N23" s="163">
        <v>20</v>
      </c>
      <c r="O23" s="150">
        <v>69.37</v>
      </c>
      <c r="P23" s="151">
        <v>97.12</v>
      </c>
      <c r="Q23" s="163">
        <v>20</v>
      </c>
      <c r="R23" s="150">
        <v>70.12</v>
      </c>
      <c r="S23" s="151">
        <v>98.17</v>
      </c>
    </row>
    <row r="24" spans="2:19">
      <c r="B24" s="163">
        <v>21</v>
      </c>
      <c r="C24" s="150">
        <v>70.34</v>
      </c>
      <c r="D24" s="151">
        <v>98.47</v>
      </c>
      <c r="E24" s="165">
        <v>21</v>
      </c>
      <c r="F24" s="150">
        <v>70.34</v>
      </c>
      <c r="G24" s="151">
        <v>98.47</v>
      </c>
      <c r="H24" s="163">
        <v>21</v>
      </c>
      <c r="I24" s="150">
        <v>71.13</v>
      </c>
      <c r="J24" s="151">
        <v>99.58</v>
      </c>
      <c r="K24" s="163">
        <v>21</v>
      </c>
      <c r="L24" s="150">
        <v>71.92</v>
      </c>
      <c r="M24" s="151">
        <v>100.69</v>
      </c>
      <c r="N24" s="163">
        <v>21</v>
      </c>
      <c r="O24" s="150">
        <v>72.72</v>
      </c>
      <c r="P24" s="151">
        <v>101.8</v>
      </c>
      <c r="Q24" s="163">
        <v>21</v>
      </c>
      <c r="R24" s="150">
        <v>73.510000000000005</v>
      </c>
      <c r="S24" s="151">
        <v>102.91</v>
      </c>
    </row>
    <row r="25" spans="2:19">
      <c r="B25" s="163">
        <v>22</v>
      </c>
      <c r="C25" s="150">
        <v>73.569999999999993</v>
      </c>
      <c r="D25" s="151">
        <v>103</v>
      </c>
      <c r="E25" s="165">
        <v>22</v>
      </c>
      <c r="F25" s="150">
        <v>73.569999999999993</v>
      </c>
      <c r="G25" s="151">
        <v>103</v>
      </c>
      <c r="H25" s="163">
        <v>22</v>
      </c>
      <c r="I25" s="150">
        <v>74.400000000000006</v>
      </c>
      <c r="J25" s="151">
        <v>104.17</v>
      </c>
      <c r="K25" s="163">
        <v>22</v>
      </c>
      <c r="L25" s="150">
        <v>75.239999999999995</v>
      </c>
      <c r="M25" s="151">
        <v>105.33</v>
      </c>
      <c r="N25" s="163">
        <v>22</v>
      </c>
      <c r="O25" s="150">
        <v>76.069999999999993</v>
      </c>
      <c r="P25" s="151">
        <v>106.49</v>
      </c>
      <c r="Q25" s="163">
        <v>22</v>
      </c>
      <c r="R25" s="150">
        <v>76.900000000000006</v>
      </c>
      <c r="S25" s="151">
        <v>107.66</v>
      </c>
    </row>
    <row r="26" spans="2:19">
      <c r="B26" s="163">
        <v>23</v>
      </c>
      <c r="C26" s="150">
        <v>76.81</v>
      </c>
      <c r="D26" s="151">
        <v>107.53</v>
      </c>
      <c r="E26" s="165">
        <v>23</v>
      </c>
      <c r="F26" s="150">
        <v>76.81</v>
      </c>
      <c r="G26" s="151">
        <v>107.53</v>
      </c>
      <c r="H26" s="163">
        <v>23</v>
      </c>
      <c r="I26" s="150">
        <v>77.680000000000007</v>
      </c>
      <c r="J26" s="151">
        <v>108.75</v>
      </c>
      <c r="K26" s="163">
        <v>23</v>
      </c>
      <c r="L26" s="150">
        <v>78.55</v>
      </c>
      <c r="M26" s="151">
        <v>109.97</v>
      </c>
      <c r="N26" s="163">
        <v>23</v>
      </c>
      <c r="O26" s="150">
        <v>79.42</v>
      </c>
      <c r="P26" s="151">
        <v>111.18</v>
      </c>
      <c r="Q26" s="163">
        <v>23</v>
      </c>
      <c r="R26" s="150">
        <v>80.290000000000006</v>
      </c>
      <c r="S26" s="151">
        <v>112.4</v>
      </c>
    </row>
    <row r="27" spans="2:19">
      <c r="B27" s="163">
        <v>24</v>
      </c>
      <c r="C27" s="150">
        <v>80.05</v>
      </c>
      <c r="D27" s="151">
        <v>112.06</v>
      </c>
      <c r="E27" s="165">
        <v>24</v>
      </c>
      <c r="F27" s="150">
        <v>80.05</v>
      </c>
      <c r="G27" s="151">
        <v>112.06</v>
      </c>
      <c r="H27" s="163">
        <v>24</v>
      </c>
      <c r="I27" s="150">
        <v>80.95</v>
      </c>
      <c r="J27" s="151">
        <v>113.33</v>
      </c>
      <c r="K27" s="163">
        <v>24</v>
      </c>
      <c r="L27" s="150">
        <v>81.86</v>
      </c>
      <c r="M27" s="151">
        <v>114.6</v>
      </c>
      <c r="N27" s="163">
        <v>24</v>
      </c>
      <c r="O27" s="150">
        <v>82.77</v>
      </c>
      <c r="P27" s="151">
        <v>115.87</v>
      </c>
      <c r="Q27" s="163">
        <v>24</v>
      </c>
      <c r="R27" s="150">
        <v>83.67</v>
      </c>
      <c r="S27" s="151">
        <v>117.14</v>
      </c>
    </row>
    <row r="28" spans="2:19">
      <c r="B28" s="163">
        <v>25</v>
      </c>
      <c r="C28" s="150">
        <v>83.28</v>
      </c>
      <c r="D28" s="151">
        <v>116.59</v>
      </c>
      <c r="E28" s="165">
        <v>25</v>
      </c>
      <c r="F28" s="150">
        <v>83.28</v>
      </c>
      <c r="G28" s="151">
        <v>116.59</v>
      </c>
      <c r="H28" s="163">
        <v>25</v>
      </c>
      <c r="I28" s="150">
        <v>84.23</v>
      </c>
      <c r="J28" s="151">
        <v>117.92</v>
      </c>
      <c r="K28" s="163">
        <v>25</v>
      </c>
      <c r="L28" s="150">
        <v>85.17</v>
      </c>
      <c r="M28" s="151">
        <v>119.24</v>
      </c>
      <c r="N28" s="163">
        <v>25</v>
      </c>
      <c r="O28" s="150">
        <v>86.12</v>
      </c>
      <c r="P28" s="151">
        <v>120.56</v>
      </c>
      <c r="Q28" s="163">
        <v>25</v>
      </c>
      <c r="R28" s="150">
        <v>87.06</v>
      </c>
      <c r="S28" s="151">
        <v>121.88</v>
      </c>
    </row>
    <row r="29" spans="2:19">
      <c r="B29" s="163">
        <v>26</v>
      </c>
      <c r="C29" s="150">
        <v>86.52</v>
      </c>
      <c r="D29" s="151">
        <v>121.12</v>
      </c>
      <c r="E29" s="165">
        <v>26</v>
      </c>
      <c r="F29" s="150">
        <v>86.52</v>
      </c>
      <c r="G29" s="151">
        <v>121.12</v>
      </c>
      <c r="H29" s="163">
        <v>26</v>
      </c>
      <c r="I29" s="150">
        <v>87.5</v>
      </c>
      <c r="J29" s="151">
        <v>122.5</v>
      </c>
      <c r="K29" s="163">
        <v>26</v>
      </c>
      <c r="L29" s="150">
        <v>88.48</v>
      </c>
      <c r="M29" s="151">
        <v>123.88</v>
      </c>
      <c r="N29" s="163">
        <v>26</v>
      </c>
      <c r="O29" s="150">
        <v>89.46</v>
      </c>
      <c r="P29" s="151">
        <v>125.25</v>
      </c>
      <c r="Q29" s="163">
        <v>26</v>
      </c>
      <c r="R29" s="150">
        <v>90.45</v>
      </c>
      <c r="S29" s="151">
        <v>126.63</v>
      </c>
    </row>
    <row r="30" spans="2:19">
      <c r="B30" s="163">
        <v>27</v>
      </c>
      <c r="C30" s="150">
        <v>89.75</v>
      </c>
      <c r="D30" s="151">
        <v>125.65</v>
      </c>
      <c r="E30" s="165">
        <v>27</v>
      </c>
      <c r="F30" s="150">
        <v>89.75</v>
      </c>
      <c r="G30" s="151">
        <v>125.65</v>
      </c>
      <c r="H30" s="163">
        <v>27</v>
      </c>
      <c r="I30" s="150">
        <v>90.77</v>
      </c>
      <c r="J30" s="151">
        <v>127.08</v>
      </c>
      <c r="K30" s="163">
        <v>27</v>
      </c>
      <c r="L30" s="150">
        <v>91.79</v>
      </c>
      <c r="M30" s="151">
        <v>128.51</v>
      </c>
      <c r="N30" s="163">
        <v>27</v>
      </c>
      <c r="O30" s="150">
        <v>92.81</v>
      </c>
      <c r="P30" s="151">
        <v>129.94</v>
      </c>
      <c r="Q30" s="163">
        <v>27</v>
      </c>
      <c r="R30" s="150">
        <v>93.83</v>
      </c>
      <c r="S30" s="151">
        <v>131.37</v>
      </c>
    </row>
    <row r="31" spans="2:19">
      <c r="B31" s="163">
        <v>28</v>
      </c>
      <c r="C31" s="150">
        <v>92.99</v>
      </c>
      <c r="D31" s="151">
        <v>130.19</v>
      </c>
      <c r="E31" s="165">
        <v>28</v>
      </c>
      <c r="F31" s="150">
        <v>92.99</v>
      </c>
      <c r="G31" s="151">
        <v>130.19</v>
      </c>
      <c r="H31" s="163">
        <v>28</v>
      </c>
      <c r="I31" s="150">
        <v>94.05</v>
      </c>
      <c r="J31" s="151">
        <v>131.66999999999999</v>
      </c>
      <c r="K31" s="163">
        <v>28</v>
      </c>
      <c r="L31" s="150">
        <v>95.11</v>
      </c>
      <c r="M31" s="151">
        <v>133.15</v>
      </c>
      <c r="N31" s="163">
        <v>28</v>
      </c>
      <c r="O31" s="150">
        <v>96.16</v>
      </c>
      <c r="P31" s="151">
        <v>134.63</v>
      </c>
      <c r="Q31" s="163">
        <v>28</v>
      </c>
      <c r="R31" s="150">
        <v>97.22</v>
      </c>
      <c r="S31" s="151">
        <v>136.11000000000001</v>
      </c>
    </row>
    <row r="32" spans="2:19">
      <c r="B32" s="163">
        <v>29</v>
      </c>
      <c r="C32" s="150">
        <v>96.23</v>
      </c>
      <c r="D32" s="151">
        <v>134.72</v>
      </c>
      <c r="E32" s="165">
        <v>29</v>
      </c>
      <c r="F32" s="150">
        <v>96.23</v>
      </c>
      <c r="G32" s="151">
        <v>134.72</v>
      </c>
      <c r="H32" s="163">
        <v>29</v>
      </c>
      <c r="I32" s="150">
        <v>97.32</v>
      </c>
      <c r="J32" s="151">
        <v>136.25</v>
      </c>
      <c r="K32" s="163">
        <v>29</v>
      </c>
      <c r="L32" s="150">
        <v>98.42</v>
      </c>
      <c r="M32" s="151">
        <v>137.78</v>
      </c>
      <c r="N32" s="163">
        <v>29</v>
      </c>
      <c r="O32" s="150">
        <v>99.51</v>
      </c>
      <c r="P32" s="151">
        <v>139.32</v>
      </c>
      <c r="Q32" s="163">
        <v>29</v>
      </c>
      <c r="R32" s="150">
        <v>100.61</v>
      </c>
      <c r="S32" s="151">
        <v>140.85</v>
      </c>
    </row>
    <row r="33" spans="2:19">
      <c r="B33" s="163">
        <v>30</v>
      </c>
      <c r="C33" s="150">
        <v>99.46</v>
      </c>
      <c r="D33" s="151">
        <v>139.25</v>
      </c>
      <c r="E33" s="165">
        <v>30</v>
      </c>
      <c r="F33" s="150">
        <v>99.46</v>
      </c>
      <c r="G33" s="151">
        <v>139.25</v>
      </c>
      <c r="H33" s="163">
        <v>30</v>
      </c>
      <c r="I33" s="150">
        <v>100.59</v>
      </c>
      <c r="J33" s="151">
        <v>140.83000000000001</v>
      </c>
      <c r="K33" s="163">
        <v>30</v>
      </c>
      <c r="L33" s="150">
        <v>101.73</v>
      </c>
      <c r="M33" s="151">
        <v>142.41999999999999</v>
      </c>
      <c r="N33" s="163">
        <v>30</v>
      </c>
      <c r="O33" s="150">
        <v>102.86</v>
      </c>
      <c r="P33" s="151">
        <v>144.01</v>
      </c>
      <c r="Q33" s="163">
        <v>30</v>
      </c>
      <c r="R33" s="150">
        <v>103.99</v>
      </c>
      <c r="S33" s="151">
        <v>145.59</v>
      </c>
    </row>
    <row r="34" spans="2:19">
      <c r="B34" s="163">
        <v>31</v>
      </c>
      <c r="C34" s="150">
        <v>102.7</v>
      </c>
      <c r="D34" s="151">
        <v>143.78</v>
      </c>
      <c r="E34" s="165">
        <v>31</v>
      </c>
      <c r="F34" s="150">
        <v>102.7</v>
      </c>
      <c r="G34" s="151">
        <v>143.78</v>
      </c>
      <c r="H34" s="163">
        <v>31</v>
      </c>
      <c r="I34" s="150">
        <v>103.87</v>
      </c>
      <c r="J34" s="151">
        <v>145.41999999999999</v>
      </c>
      <c r="K34" s="163">
        <v>31</v>
      </c>
      <c r="L34" s="150">
        <v>105.04</v>
      </c>
      <c r="M34" s="151">
        <v>147.06</v>
      </c>
      <c r="N34" s="163">
        <v>31</v>
      </c>
      <c r="O34" s="150">
        <v>106.21</v>
      </c>
      <c r="P34" s="151">
        <v>148.69999999999999</v>
      </c>
      <c r="Q34" s="163">
        <v>31</v>
      </c>
      <c r="R34" s="150">
        <v>107.38</v>
      </c>
      <c r="S34" s="151">
        <v>150.34</v>
      </c>
    </row>
    <row r="35" spans="2:19">
      <c r="B35" s="163">
        <v>32</v>
      </c>
      <c r="C35" s="150">
        <v>105.93</v>
      </c>
      <c r="D35" s="151">
        <v>148.31</v>
      </c>
      <c r="E35" s="165">
        <v>32</v>
      </c>
      <c r="F35" s="150">
        <v>105.93</v>
      </c>
      <c r="G35" s="151">
        <v>148.31</v>
      </c>
      <c r="H35" s="163">
        <v>32</v>
      </c>
      <c r="I35" s="150">
        <v>107.14</v>
      </c>
      <c r="J35" s="151">
        <v>150</v>
      </c>
      <c r="K35" s="163">
        <v>32</v>
      </c>
      <c r="L35" s="150">
        <v>108.35</v>
      </c>
      <c r="M35" s="151">
        <v>151.69</v>
      </c>
      <c r="N35" s="163">
        <v>32</v>
      </c>
      <c r="O35" s="150">
        <v>109.56</v>
      </c>
      <c r="P35" s="151">
        <v>153.38</v>
      </c>
      <c r="Q35" s="163">
        <v>32</v>
      </c>
      <c r="R35" s="150">
        <v>110.77</v>
      </c>
      <c r="S35" s="151">
        <v>155.08000000000001</v>
      </c>
    </row>
    <row r="36" spans="2:19">
      <c r="B36" s="163">
        <v>33</v>
      </c>
      <c r="C36" s="150">
        <v>109.17</v>
      </c>
      <c r="D36" s="151">
        <v>152.84</v>
      </c>
      <c r="E36" s="165">
        <v>33</v>
      </c>
      <c r="F36" s="150">
        <v>109.17</v>
      </c>
      <c r="G36" s="151">
        <v>152.84</v>
      </c>
      <c r="H36" s="163">
        <v>33</v>
      </c>
      <c r="I36" s="150">
        <v>110.42</v>
      </c>
      <c r="J36" s="151">
        <v>154.59</v>
      </c>
      <c r="K36" s="163">
        <v>33</v>
      </c>
      <c r="L36" s="150">
        <v>111.67</v>
      </c>
      <c r="M36" s="151">
        <v>156.33000000000001</v>
      </c>
      <c r="N36" s="163">
        <v>33</v>
      </c>
      <c r="O36" s="150">
        <v>112.91</v>
      </c>
      <c r="P36" s="151">
        <v>158.08000000000001</v>
      </c>
      <c r="Q36" s="163">
        <v>33</v>
      </c>
      <c r="R36" s="150">
        <v>114.16</v>
      </c>
      <c r="S36" s="151">
        <v>159.82</v>
      </c>
    </row>
    <row r="37" spans="2:19">
      <c r="B37" s="163">
        <v>34</v>
      </c>
      <c r="C37" s="150">
        <v>112.41</v>
      </c>
      <c r="D37" s="151">
        <v>157.37</v>
      </c>
      <c r="E37" s="165">
        <v>34</v>
      </c>
      <c r="F37" s="150">
        <v>112.41</v>
      </c>
      <c r="G37" s="151">
        <v>157.37</v>
      </c>
      <c r="H37" s="163">
        <v>34</v>
      </c>
      <c r="I37" s="150">
        <v>113.69</v>
      </c>
      <c r="J37" s="151">
        <v>159.16999999999999</v>
      </c>
      <c r="K37" s="163">
        <v>34</v>
      </c>
      <c r="L37" s="150">
        <v>114.97</v>
      </c>
      <c r="M37" s="151">
        <v>160.96</v>
      </c>
      <c r="N37" s="163">
        <v>34</v>
      </c>
      <c r="O37" s="150">
        <v>116.26</v>
      </c>
      <c r="P37" s="151">
        <v>162.76</v>
      </c>
      <c r="Q37" s="163">
        <v>34</v>
      </c>
      <c r="R37" s="150">
        <v>117.54</v>
      </c>
      <c r="S37" s="151">
        <v>164.56</v>
      </c>
    </row>
    <row r="38" spans="2:19">
      <c r="B38" s="163">
        <v>35</v>
      </c>
      <c r="C38" s="150">
        <v>115.64</v>
      </c>
      <c r="D38" s="151">
        <v>161.9</v>
      </c>
      <c r="E38" s="165">
        <v>35</v>
      </c>
      <c r="F38" s="150">
        <v>115.64</v>
      </c>
      <c r="G38" s="151">
        <v>161.9</v>
      </c>
      <c r="H38" s="163">
        <v>35</v>
      </c>
      <c r="I38" s="150">
        <v>116.97</v>
      </c>
      <c r="J38" s="151">
        <v>163.75</v>
      </c>
      <c r="K38" s="163">
        <v>35</v>
      </c>
      <c r="L38" s="150">
        <v>118.29</v>
      </c>
      <c r="M38" s="151">
        <v>165.6</v>
      </c>
      <c r="N38" s="163">
        <v>35</v>
      </c>
      <c r="O38" s="150">
        <v>119.61</v>
      </c>
      <c r="P38" s="151">
        <v>167.46</v>
      </c>
      <c r="Q38" s="163">
        <v>35</v>
      </c>
      <c r="R38" s="150">
        <v>120.93</v>
      </c>
      <c r="S38" s="151">
        <v>169.31</v>
      </c>
    </row>
    <row r="39" spans="2:19">
      <c r="B39" s="163">
        <v>36</v>
      </c>
      <c r="C39" s="150">
        <v>118.88</v>
      </c>
      <c r="D39" s="151">
        <v>166.43</v>
      </c>
      <c r="E39" s="165">
        <v>36</v>
      </c>
      <c r="F39" s="150">
        <v>118.88</v>
      </c>
      <c r="G39" s="151">
        <v>166.43</v>
      </c>
      <c r="H39" s="163">
        <v>36</v>
      </c>
      <c r="I39" s="150">
        <v>120.24</v>
      </c>
      <c r="J39" s="151">
        <v>168.34</v>
      </c>
      <c r="K39" s="163">
        <v>36</v>
      </c>
      <c r="L39" s="150">
        <v>121.6</v>
      </c>
      <c r="M39" s="151">
        <v>170.24</v>
      </c>
      <c r="N39" s="163">
        <v>36</v>
      </c>
      <c r="O39" s="150">
        <v>122.96</v>
      </c>
      <c r="P39" s="151">
        <v>172.14</v>
      </c>
      <c r="Q39" s="163">
        <v>36</v>
      </c>
      <c r="R39" s="150">
        <v>124.32</v>
      </c>
      <c r="S39" s="151">
        <v>174.05</v>
      </c>
    </row>
    <row r="40" spans="2:19">
      <c r="B40" s="163">
        <v>37</v>
      </c>
      <c r="C40" s="150">
        <v>122.12</v>
      </c>
      <c r="D40" s="151">
        <v>170.96</v>
      </c>
      <c r="E40" s="165">
        <v>37</v>
      </c>
      <c r="F40" s="150">
        <v>122.12</v>
      </c>
      <c r="G40" s="151">
        <v>170.96</v>
      </c>
      <c r="H40" s="163">
        <v>37</v>
      </c>
      <c r="I40" s="150">
        <v>123.51</v>
      </c>
      <c r="J40" s="151">
        <v>172.92</v>
      </c>
      <c r="K40" s="163">
        <v>37</v>
      </c>
      <c r="L40" s="150">
        <v>124.91</v>
      </c>
      <c r="M40" s="151">
        <v>174.88</v>
      </c>
      <c r="N40" s="163">
        <v>37</v>
      </c>
      <c r="O40" s="150">
        <v>126.31</v>
      </c>
      <c r="P40" s="151">
        <v>176.83</v>
      </c>
      <c r="Q40" s="163">
        <v>37</v>
      </c>
      <c r="R40" s="150">
        <v>127.71</v>
      </c>
      <c r="S40" s="151">
        <v>178.79</v>
      </c>
    </row>
    <row r="41" spans="2:19">
      <c r="B41" s="163">
        <v>38</v>
      </c>
      <c r="C41" s="150">
        <v>125.35</v>
      </c>
      <c r="D41" s="151">
        <v>175.49</v>
      </c>
      <c r="E41" s="165">
        <v>38</v>
      </c>
      <c r="F41" s="150">
        <v>125.35</v>
      </c>
      <c r="G41" s="151">
        <v>175.49</v>
      </c>
      <c r="H41" s="163">
        <v>38</v>
      </c>
      <c r="I41" s="150">
        <v>126.79</v>
      </c>
      <c r="J41" s="151">
        <v>177.5</v>
      </c>
      <c r="K41" s="163">
        <v>38</v>
      </c>
      <c r="L41" s="150">
        <v>128.22</v>
      </c>
      <c r="M41" s="151">
        <v>179.51</v>
      </c>
      <c r="N41" s="163">
        <v>38</v>
      </c>
      <c r="O41" s="150">
        <v>129.66</v>
      </c>
      <c r="P41" s="151">
        <v>181.52</v>
      </c>
      <c r="Q41" s="163">
        <v>38</v>
      </c>
      <c r="R41" s="150">
        <v>131.09</v>
      </c>
      <c r="S41" s="151">
        <v>183.53</v>
      </c>
    </row>
    <row r="42" spans="2:19">
      <c r="B42" s="163">
        <v>39</v>
      </c>
      <c r="C42" s="150">
        <v>128.59</v>
      </c>
      <c r="D42" s="151">
        <v>180.02</v>
      </c>
      <c r="E42" s="165">
        <v>39</v>
      </c>
      <c r="F42" s="150">
        <v>128.59</v>
      </c>
      <c r="G42" s="151">
        <v>180.02</v>
      </c>
      <c r="H42" s="163">
        <v>39</v>
      </c>
      <c r="I42" s="150">
        <v>130.06</v>
      </c>
      <c r="J42" s="151">
        <v>182.08</v>
      </c>
      <c r="K42" s="163">
        <v>39</v>
      </c>
      <c r="L42" s="150">
        <v>131.53</v>
      </c>
      <c r="M42" s="151">
        <v>184.15</v>
      </c>
      <c r="N42" s="163">
        <v>39</v>
      </c>
      <c r="O42" s="150">
        <v>133.01</v>
      </c>
      <c r="P42" s="151">
        <v>186.21</v>
      </c>
      <c r="Q42" s="163">
        <v>39</v>
      </c>
      <c r="R42" s="150">
        <v>134.47999999999999</v>
      </c>
      <c r="S42" s="151">
        <v>188.27</v>
      </c>
    </row>
    <row r="43" spans="2:19">
      <c r="B43" s="163">
        <v>40</v>
      </c>
      <c r="C43" s="153">
        <v>131.83000000000001</v>
      </c>
      <c r="D43" s="154">
        <v>184.56</v>
      </c>
      <c r="E43" s="166">
        <v>40</v>
      </c>
      <c r="F43" s="153">
        <v>131.83000000000001</v>
      </c>
      <c r="G43" s="154">
        <v>184.56</v>
      </c>
      <c r="H43" s="163">
        <v>40</v>
      </c>
      <c r="I43" s="153">
        <v>133.34</v>
      </c>
      <c r="J43" s="154">
        <v>186.67</v>
      </c>
      <c r="K43" s="163">
        <v>40</v>
      </c>
      <c r="L43" s="153">
        <v>134.85</v>
      </c>
      <c r="M43" s="154">
        <v>188.79</v>
      </c>
      <c r="N43" s="163">
        <v>40</v>
      </c>
      <c r="O43" s="153">
        <v>136.36000000000001</v>
      </c>
      <c r="P43" s="154">
        <v>190.9</v>
      </c>
      <c r="Q43" s="163">
        <v>40</v>
      </c>
      <c r="R43" s="153">
        <v>137.87</v>
      </c>
      <c r="S43" s="154">
        <v>193.02</v>
      </c>
    </row>
    <row r="44" spans="2:19">
      <c r="B44" s="163">
        <v>41</v>
      </c>
      <c r="C44" s="148">
        <v>135.06</v>
      </c>
      <c r="D44" s="148">
        <v>189.09</v>
      </c>
      <c r="E44" s="164">
        <v>41</v>
      </c>
      <c r="F44" s="148">
        <v>135.06</v>
      </c>
      <c r="G44" s="148">
        <v>189.09</v>
      </c>
      <c r="H44" s="163">
        <v>41</v>
      </c>
      <c r="I44" s="148">
        <v>136.61000000000001</v>
      </c>
      <c r="J44" s="148">
        <v>191.26</v>
      </c>
      <c r="K44" s="163">
        <v>41</v>
      </c>
      <c r="L44" s="148">
        <v>138.16</v>
      </c>
      <c r="M44" s="148">
        <v>193.42</v>
      </c>
      <c r="N44" s="163">
        <v>41</v>
      </c>
      <c r="O44" s="148">
        <v>139.71</v>
      </c>
      <c r="P44" s="148">
        <v>195.59</v>
      </c>
      <c r="Q44" s="163">
        <v>41</v>
      </c>
      <c r="R44" s="148">
        <v>141.26</v>
      </c>
      <c r="S44" s="148">
        <v>197.76</v>
      </c>
    </row>
    <row r="45" spans="2:19">
      <c r="B45" s="163">
        <v>42</v>
      </c>
      <c r="C45" s="151">
        <v>138.30000000000001</v>
      </c>
      <c r="D45" s="151">
        <v>193.61</v>
      </c>
      <c r="E45" s="165">
        <v>42</v>
      </c>
      <c r="F45" s="151">
        <v>138.30000000000001</v>
      </c>
      <c r="G45" s="151">
        <v>193.61</v>
      </c>
      <c r="H45" s="163">
        <v>42</v>
      </c>
      <c r="I45" s="151">
        <v>139.88</v>
      </c>
      <c r="J45" s="151">
        <v>195.84</v>
      </c>
      <c r="K45" s="163">
        <v>42</v>
      </c>
      <c r="L45" s="151">
        <v>141.47</v>
      </c>
      <c r="M45" s="151">
        <v>198.06</v>
      </c>
      <c r="N45" s="163">
        <v>42</v>
      </c>
      <c r="O45" s="151">
        <v>143.06</v>
      </c>
      <c r="P45" s="151">
        <v>200.28</v>
      </c>
      <c r="Q45" s="163">
        <v>42</v>
      </c>
      <c r="R45" s="151">
        <v>144.63999999999999</v>
      </c>
      <c r="S45" s="151">
        <v>202.5</v>
      </c>
    </row>
    <row r="46" spans="2:19">
      <c r="B46" s="163">
        <v>43</v>
      </c>
      <c r="C46" s="151">
        <v>141.53</v>
      </c>
      <c r="D46" s="151">
        <v>198.14</v>
      </c>
      <c r="E46" s="165">
        <v>43</v>
      </c>
      <c r="F46" s="151">
        <v>141.53</v>
      </c>
      <c r="G46" s="151">
        <v>198.14</v>
      </c>
      <c r="H46" s="163">
        <v>43</v>
      </c>
      <c r="I46" s="151">
        <v>143.16</v>
      </c>
      <c r="J46" s="151">
        <v>200.42</v>
      </c>
      <c r="K46" s="163">
        <v>43</v>
      </c>
      <c r="L46" s="151">
        <v>144.78</v>
      </c>
      <c r="M46" s="151">
        <v>202.69</v>
      </c>
      <c r="N46" s="163">
        <v>43</v>
      </c>
      <c r="O46" s="151">
        <v>146.4</v>
      </c>
      <c r="P46" s="151">
        <v>204.97</v>
      </c>
      <c r="Q46" s="163">
        <v>43</v>
      </c>
      <c r="R46" s="151">
        <v>148.03</v>
      </c>
      <c r="S46" s="151">
        <v>207.24</v>
      </c>
    </row>
    <row r="47" spans="2:19">
      <c r="B47" s="163">
        <v>44</v>
      </c>
      <c r="C47" s="151">
        <v>144.77000000000001</v>
      </c>
      <c r="D47" s="151">
        <v>202.67</v>
      </c>
      <c r="E47" s="165">
        <v>44</v>
      </c>
      <c r="F47" s="151">
        <v>144.77000000000001</v>
      </c>
      <c r="G47" s="151">
        <v>202.67</v>
      </c>
      <c r="H47" s="163">
        <v>44</v>
      </c>
      <c r="I47" s="151">
        <v>146.43</v>
      </c>
      <c r="J47" s="151">
        <v>205</v>
      </c>
      <c r="K47" s="163">
        <v>44</v>
      </c>
      <c r="L47" s="151">
        <v>148.09</v>
      </c>
      <c r="M47" s="151">
        <v>207.33</v>
      </c>
      <c r="N47" s="163">
        <v>44</v>
      </c>
      <c r="O47" s="151">
        <v>149.75</v>
      </c>
      <c r="P47" s="151">
        <v>209.65</v>
      </c>
      <c r="Q47" s="163">
        <v>44</v>
      </c>
      <c r="R47" s="151">
        <v>151.41</v>
      </c>
      <c r="S47" s="151">
        <v>211.98</v>
      </c>
    </row>
    <row r="48" spans="2:19">
      <c r="B48" s="163">
        <v>45</v>
      </c>
      <c r="C48" s="151">
        <v>148</v>
      </c>
      <c r="D48" s="151">
        <v>207.2</v>
      </c>
      <c r="E48" s="165">
        <v>45</v>
      </c>
      <c r="F48" s="151">
        <v>148</v>
      </c>
      <c r="G48" s="151">
        <v>207.2</v>
      </c>
      <c r="H48" s="163">
        <v>45</v>
      </c>
      <c r="I48" s="151">
        <v>149.69999999999999</v>
      </c>
      <c r="J48" s="151">
        <v>209.58</v>
      </c>
      <c r="K48" s="163">
        <v>45</v>
      </c>
      <c r="L48" s="151">
        <v>151.4</v>
      </c>
      <c r="M48" s="151">
        <v>211.96</v>
      </c>
      <c r="N48" s="163">
        <v>45</v>
      </c>
      <c r="O48" s="151">
        <v>153.1</v>
      </c>
      <c r="P48" s="151">
        <v>214.34</v>
      </c>
      <c r="Q48" s="163">
        <v>45</v>
      </c>
      <c r="R48" s="151">
        <v>154.80000000000001</v>
      </c>
      <c r="S48" s="151">
        <v>216.72</v>
      </c>
    </row>
    <row r="49" spans="2:19">
      <c r="B49" s="163">
        <v>46</v>
      </c>
      <c r="C49" s="151">
        <v>151.24</v>
      </c>
      <c r="D49" s="151">
        <v>211.74</v>
      </c>
      <c r="E49" s="165">
        <v>46</v>
      </c>
      <c r="F49" s="151">
        <v>151.24</v>
      </c>
      <c r="G49" s="151">
        <v>211.74</v>
      </c>
      <c r="H49" s="163">
        <v>46</v>
      </c>
      <c r="I49" s="151">
        <v>152.97999999999999</v>
      </c>
      <c r="J49" s="151">
        <v>214.17</v>
      </c>
      <c r="K49" s="163">
        <v>46</v>
      </c>
      <c r="L49" s="151">
        <v>154.72</v>
      </c>
      <c r="M49" s="151">
        <v>216.61</v>
      </c>
      <c r="N49" s="163">
        <v>46</v>
      </c>
      <c r="O49" s="151">
        <v>156.46</v>
      </c>
      <c r="P49" s="151">
        <v>219.04</v>
      </c>
      <c r="Q49" s="163">
        <v>46</v>
      </c>
      <c r="R49" s="151">
        <v>158.19</v>
      </c>
      <c r="S49" s="151">
        <v>221.47</v>
      </c>
    </row>
    <row r="50" spans="2:19">
      <c r="B50" s="163">
        <v>47</v>
      </c>
      <c r="C50" s="151">
        <v>154.47999999999999</v>
      </c>
      <c r="D50" s="151">
        <v>216.27</v>
      </c>
      <c r="E50" s="165">
        <v>47</v>
      </c>
      <c r="F50" s="151">
        <v>154.47999999999999</v>
      </c>
      <c r="G50" s="151">
        <v>216.27</v>
      </c>
      <c r="H50" s="163">
        <v>47</v>
      </c>
      <c r="I50" s="151">
        <v>156.26</v>
      </c>
      <c r="J50" s="151">
        <v>218.76</v>
      </c>
      <c r="K50" s="163">
        <v>47</v>
      </c>
      <c r="L50" s="151">
        <v>158.03</v>
      </c>
      <c r="M50" s="151">
        <v>221.24</v>
      </c>
      <c r="N50" s="163">
        <v>47</v>
      </c>
      <c r="O50" s="151">
        <v>159.81</v>
      </c>
      <c r="P50" s="151">
        <v>223.73</v>
      </c>
      <c r="Q50" s="163">
        <v>47</v>
      </c>
      <c r="R50" s="151">
        <v>161.58000000000001</v>
      </c>
      <c r="S50" s="151">
        <v>226.22</v>
      </c>
    </row>
    <row r="51" spans="2:19">
      <c r="B51" s="163">
        <v>48</v>
      </c>
      <c r="C51" s="151">
        <v>157.71</v>
      </c>
      <c r="D51" s="151">
        <v>220.8</v>
      </c>
      <c r="E51" s="165">
        <v>48</v>
      </c>
      <c r="F51" s="151">
        <v>157.71</v>
      </c>
      <c r="G51" s="151">
        <v>220.8</v>
      </c>
      <c r="H51" s="163">
        <v>48</v>
      </c>
      <c r="I51" s="151">
        <v>159.53</v>
      </c>
      <c r="J51" s="151">
        <v>223.34</v>
      </c>
      <c r="K51" s="163">
        <v>48</v>
      </c>
      <c r="L51" s="151">
        <v>161.34</v>
      </c>
      <c r="M51" s="151">
        <v>225.88</v>
      </c>
      <c r="N51" s="163">
        <v>48</v>
      </c>
      <c r="O51" s="151">
        <v>163.15</v>
      </c>
      <c r="P51" s="151">
        <v>228.42</v>
      </c>
      <c r="Q51" s="163">
        <v>48</v>
      </c>
      <c r="R51" s="151">
        <v>164.97</v>
      </c>
      <c r="S51" s="151">
        <v>230.96</v>
      </c>
    </row>
    <row r="52" spans="2:19">
      <c r="B52" s="163">
        <v>49</v>
      </c>
      <c r="C52" s="151">
        <v>160.94999999999999</v>
      </c>
      <c r="D52" s="151">
        <v>225.33</v>
      </c>
      <c r="E52" s="165">
        <v>49</v>
      </c>
      <c r="F52" s="151">
        <v>160.94999999999999</v>
      </c>
      <c r="G52" s="151">
        <v>225.33</v>
      </c>
      <c r="H52" s="163">
        <v>49</v>
      </c>
      <c r="I52" s="151">
        <v>162.80000000000001</v>
      </c>
      <c r="J52" s="151">
        <v>227.92</v>
      </c>
      <c r="K52" s="163">
        <v>49</v>
      </c>
      <c r="L52" s="151">
        <v>164.65</v>
      </c>
      <c r="M52" s="151">
        <v>230.52</v>
      </c>
      <c r="N52" s="163">
        <v>49</v>
      </c>
      <c r="O52" s="151">
        <v>166.51</v>
      </c>
      <c r="P52" s="151">
        <v>233.11</v>
      </c>
      <c r="Q52" s="163">
        <v>49</v>
      </c>
      <c r="R52" s="151">
        <v>168.36</v>
      </c>
      <c r="S52" s="151">
        <v>235.7</v>
      </c>
    </row>
    <row r="53" spans="2:19">
      <c r="B53" s="163">
        <v>50</v>
      </c>
      <c r="C53" s="151">
        <v>164.19</v>
      </c>
      <c r="D53" s="151">
        <v>229.86</v>
      </c>
      <c r="E53" s="165">
        <v>50</v>
      </c>
      <c r="F53" s="151">
        <v>164.19</v>
      </c>
      <c r="G53" s="151">
        <v>229.86</v>
      </c>
      <c r="H53" s="163">
        <v>50</v>
      </c>
      <c r="I53" s="151">
        <v>166.08</v>
      </c>
      <c r="J53" s="151">
        <v>232.51</v>
      </c>
      <c r="K53" s="163">
        <v>50</v>
      </c>
      <c r="L53" s="151">
        <v>167.97</v>
      </c>
      <c r="M53" s="151">
        <v>235.15</v>
      </c>
      <c r="N53" s="163">
        <v>50</v>
      </c>
      <c r="O53" s="151">
        <v>169.86</v>
      </c>
      <c r="P53" s="151">
        <v>237.8</v>
      </c>
      <c r="Q53" s="163">
        <v>50</v>
      </c>
      <c r="R53" s="151">
        <v>171.74</v>
      </c>
      <c r="S53" s="151">
        <v>240.44</v>
      </c>
    </row>
    <row r="54" spans="2:19">
      <c r="B54" s="163">
        <v>51</v>
      </c>
      <c r="C54" s="151">
        <v>167.42</v>
      </c>
      <c r="D54" s="151">
        <v>234.39</v>
      </c>
      <c r="E54" s="165">
        <v>51</v>
      </c>
      <c r="F54" s="151">
        <v>167.42</v>
      </c>
      <c r="G54" s="151">
        <v>234.39</v>
      </c>
      <c r="H54" s="163">
        <v>51</v>
      </c>
      <c r="I54" s="151">
        <v>169.35</v>
      </c>
      <c r="J54" s="151">
        <v>237.09</v>
      </c>
      <c r="K54" s="163">
        <v>51</v>
      </c>
      <c r="L54" s="151">
        <v>171.28</v>
      </c>
      <c r="M54" s="151">
        <v>239.79</v>
      </c>
      <c r="N54" s="163">
        <v>51</v>
      </c>
      <c r="O54" s="151">
        <v>173.2</v>
      </c>
      <c r="P54" s="151">
        <v>242.49</v>
      </c>
      <c r="Q54" s="163">
        <v>51</v>
      </c>
      <c r="R54" s="151">
        <v>175.13</v>
      </c>
      <c r="S54" s="151">
        <v>245.18</v>
      </c>
    </row>
    <row r="55" spans="2:19">
      <c r="B55" s="163">
        <v>52</v>
      </c>
      <c r="C55" s="151">
        <v>170.66</v>
      </c>
      <c r="D55" s="151">
        <v>238.92</v>
      </c>
      <c r="E55" s="165">
        <v>52</v>
      </c>
      <c r="F55" s="151">
        <v>170.66</v>
      </c>
      <c r="G55" s="151">
        <v>238.92</v>
      </c>
      <c r="H55" s="163">
        <v>52</v>
      </c>
      <c r="I55" s="151">
        <v>172.62</v>
      </c>
      <c r="J55" s="151">
        <v>241.67</v>
      </c>
      <c r="K55" s="163">
        <v>52</v>
      </c>
      <c r="L55" s="151">
        <v>174.58</v>
      </c>
      <c r="M55" s="151">
        <v>244.42</v>
      </c>
      <c r="N55" s="163">
        <v>52</v>
      </c>
      <c r="O55" s="151">
        <v>176.55</v>
      </c>
      <c r="P55" s="151">
        <v>247.17</v>
      </c>
      <c r="Q55" s="163">
        <v>52</v>
      </c>
      <c r="R55" s="151">
        <v>178.51</v>
      </c>
      <c r="S55" s="151">
        <v>249.92</v>
      </c>
    </row>
    <row r="56" spans="2:19">
      <c r="B56" s="163">
        <v>53</v>
      </c>
      <c r="C56" s="151">
        <v>173.89</v>
      </c>
      <c r="D56" s="151">
        <v>243.45</v>
      </c>
      <c r="E56" s="165">
        <v>53</v>
      </c>
      <c r="F56" s="151">
        <v>173.89</v>
      </c>
      <c r="G56" s="151">
        <v>243.45</v>
      </c>
      <c r="H56" s="163">
        <v>53</v>
      </c>
      <c r="I56" s="151">
        <v>175.89</v>
      </c>
      <c r="J56" s="151">
        <v>246.25</v>
      </c>
      <c r="K56" s="163">
        <v>53</v>
      </c>
      <c r="L56" s="151">
        <v>177.9</v>
      </c>
      <c r="M56" s="151">
        <v>249.05</v>
      </c>
      <c r="N56" s="163">
        <v>53</v>
      </c>
      <c r="O56" s="151">
        <v>179.9</v>
      </c>
      <c r="P56" s="151">
        <v>251.86</v>
      </c>
      <c r="Q56" s="163">
        <v>53</v>
      </c>
      <c r="R56" s="151">
        <v>181.9</v>
      </c>
      <c r="S56" s="151">
        <v>254.66</v>
      </c>
    </row>
    <row r="57" spans="2:19">
      <c r="B57" s="163">
        <v>54</v>
      </c>
      <c r="C57" s="151">
        <v>177.13</v>
      </c>
      <c r="D57" s="151">
        <v>247.98</v>
      </c>
      <c r="E57" s="165">
        <v>54</v>
      </c>
      <c r="F57" s="151">
        <v>177.13</v>
      </c>
      <c r="G57" s="151">
        <v>247.98</v>
      </c>
      <c r="H57" s="163">
        <v>54</v>
      </c>
      <c r="I57" s="151">
        <v>179.17</v>
      </c>
      <c r="J57" s="151">
        <v>250.84</v>
      </c>
      <c r="K57" s="163">
        <v>54</v>
      </c>
      <c r="L57" s="151">
        <v>181.21</v>
      </c>
      <c r="M57" s="151">
        <v>253.69</v>
      </c>
      <c r="N57" s="163">
        <v>54</v>
      </c>
      <c r="O57" s="151">
        <v>183.25</v>
      </c>
      <c r="P57" s="151">
        <v>256.55</v>
      </c>
      <c r="Q57" s="163">
        <v>54</v>
      </c>
      <c r="R57" s="151">
        <v>185.29</v>
      </c>
      <c r="S57" s="151">
        <v>259.39999999999998</v>
      </c>
    </row>
    <row r="58" spans="2:19">
      <c r="B58" s="163">
        <v>55</v>
      </c>
      <c r="C58" s="151">
        <v>180.37</v>
      </c>
      <c r="D58" s="151">
        <v>252.51</v>
      </c>
      <c r="E58" s="165">
        <v>55</v>
      </c>
      <c r="F58" s="151">
        <v>180.37</v>
      </c>
      <c r="G58" s="151">
        <v>252.51</v>
      </c>
      <c r="H58" s="163">
        <v>55</v>
      </c>
      <c r="I58" s="151">
        <v>182.45</v>
      </c>
      <c r="J58" s="151">
        <v>255.42</v>
      </c>
      <c r="K58" s="163">
        <v>55</v>
      </c>
      <c r="L58" s="151">
        <v>184.52</v>
      </c>
      <c r="M58" s="151">
        <v>258.33</v>
      </c>
      <c r="N58" s="163">
        <v>55</v>
      </c>
      <c r="O58" s="151">
        <v>186.6</v>
      </c>
      <c r="P58" s="151">
        <v>261.24</v>
      </c>
      <c r="Q58" s="163">
        <v>55</v>
      </c>
      <c r="R58" s="151">
        <v>188.68</v>
      </c>
      <c r="S58" s="151">
        <v>264.14999999999998</v>
      </c>
    </row>
    <row r="59" spans="2:19">
      <c r="B59" s="163">
        <v>56</v>
      </c>
      <c r="C59" s="151">
        <v>183.61</v>
      </c>
      <c r="D59" s="151">
        <v>257.05</v>
      </c>
      <c r="E59" s="165">
        <v>56</v>
      </c>
      <c r="F59" s="151">
        <v>183.61</v>
      </c>
      <c r="G59" s="151">
        <v>257.05</v>
      </c>
      <c r="H59" s="163">
        <v>56</v>
      </c>
      <c r="I59" s="151">
        <v>185.72</v>
      </c>
      <c r="J59" s="151">
        <v>260.01</v>
      </c>
      <c r="K59" s="163">
        <v>56</v>
      </c>
      <c r="L59" s="151">
        <v>187.84</v>
      </c>
      <c r="M59" s="151">
        <v>262.97000000000003</v>
      </c>
      <c r="N59" s="163">
        <v>56</v>
      </c>
      <c r="O59" s="151">
        <v>189.95</v>
      </c>
      <c r="P59" s="151">
        <v>265.93</v>
      </c>
      <c r="Q59" s="163">
        <v>56</v>
      </c>
      <c r="R59" s="151">
        <v>192.07</v>
      </c>
      <c r="S59" s="151">
        <v>268.89</v>
      </c>
    </row>
    <row r="60" spans="2:19">
      <c r="B60" s="163">
        <v>57</v>
      </c>
      <c r="C60" s="151">
        <v>186.84</v>
      </c>
      <c r="D60" s="151">
        <v>261.58</v>
      </c>
      <c r="E60" s="165">
        <v>57</v>
      </c>
      <c r="F60" s="151">
        <v>186.84</v>
      </c>
      <c r="G60" s="151">
        <v>261.58</v>
      </c>
      <c r="H60" s="163">
        <v>57</v>
      </c>
      <c r="I60" s="151">
        <v>188.99</v>
      </c>
      <c r="J60" s="151">
        <v>264.58999999999997</v>
      </c>
      <c r="K60" s="163">
        <v>57</v>
      </c>
      <c r="L60" s="151">
        <v>191.15</v>
      </c>
      <c r="M60" s="151">
        <v>267.60000000000002</v>
      </c>
      <c r="N60" s="163">
        <v>57</v>
      </c>
      <c r="O60" s="151">
        <v>193.3</v>
      </c>
      <c r="P60" s="151">
        <v>270.62</v>
      </c>
      <c r="Q60" s="163">
        <v>57</v>
      </c>
      <c r="R60" s="151">
        <v>195.45</v>
      </c>
      <c r="S60" s="151">
        <v>273.63</v>
      </c>
    </row>
    <row r="61" spans="2:19">
      <c r="B61" s="163">
        <v>58</v>
      </c>
      <c r="C61" s="151">
        <v>190.07</v>
      </c>
      <c r="D61" s="151">
        <v>266.10000000000002</v>
      </c>
      <c r="E61" s="165">
        <v>58</v>
      </c>
      <c r="F61" s="151">
        <v>190.07</v>
      </c>
      <c r="G61" s="151">
        <v>266.10000000000002</v>
      </c>
      <c r="H61" s="163">
        <v>58</v>
      </c>
      <c r="I61" s="151">
        <v>192.26</v>
      </c>
      <c r="J61" s="151">
        <v>269.16000000000003</v>
      </c>
      <c r="K61" s="163">
        <v>58</v>
      </c>
      <c r="L61" s="151">
        <v>194.45</v>
      </c>
      <c r="M61" s="151">
        <v>272.23</v>
      </c>
      <c r="N61" s="163">
        <v>58</v>
      </c>
      <c r="O61" s="151">
        <v>196.64</v>
      </c>
      <c r="P61" s="151">
        <v>275.3</v>
      </c>
      <c r="Q61" s="163">
        <v>58</v>
      </c>
      <c r="R61" s="151">
        <v>198.83</v>
      </c>
      <c r="S61" s="151">
        <v>278.37</v>
      </c>
    </row>
    <row r="62" spans="2:19">
      <c r="B62" s="163">
        <v>59</v>
      </c>
      <c r="C62" s="151">
        <v>193.3</v>
      </c>
      <c r="D62" s="151">
        <v>270.63</v>
      </c>
      <c r="E62" s="165">
        <v>59</v>
      </c>
      <c r="F62" s="151">
        <v>193.3</v>
      </c>
      <c r="G62" s="151">
        <v>270.63</v>
      </c>
      <c r="H62" s="163">
        <v>59</v>
      </c>
      <c r="I62" s="151">
        <v>195.53</v>
      </c>
      <c r="J62" s="151">
        <v>273.75</v>
      </c>
      <c r="K62" s="163">
        <v>59</v>
      </c>
      <c r="L62" s="151">
        <v>197.76</v>
      </c>
      <c r="M62" s="151">
        <v>276.87</v>
      </c>
      <c r="N62" s="163">
        <v>59</v>
      </c>
      <c r="O62" s="151">
        <v>199.99</v>
      </c>
      <c r="P62" s="151">
        <v>279.99</v>
      </c>
      <c r="Q62" s="163">
        <v>59</v>
      </c>
      <c r="R62" s="151">
        <v>202.22</v>
      </c>
      <c r="S62" s="151">
        <v>283.11</v>
      </c>
    </row>
    <row r="63" spans="2:19">
      <c r="B63" s="163">
        <v>60</v>
      </c>
      <c r="C63" s="151">
        <v>196.55</v>
      </c>
      <c r="D63" s="151">
        <v>275.16000000000003</v>
      </c>
      <c r="E63" s="165">
        <v>60</v>
      </c>
      <c r="F63" s="151">
        <v>196.55</v>
      </c>
      <c r="G63" s="151">
        <v>275.16000000000003</v>
      </c>
      <c r="H63" s="163">
        <v>60</v>
      </c>
      <c r="I63" s="151">
        <v>198.81</v>
      </c>
      <c r="J63" s="151">
        <v>278.33999999999997</v>
      </c>
      <c r="K63" s="163">
        <v>60</v>
      </c>
      <c r="L63" s="151">
        <v>201.08</v>
      </c>
      <c r="M63" s="151">
        <v>281.51</v>
      </c>
      <c r="N63" s="163">
        <v>60</v>
      </c>
      <c r="O63" s="151">
        <v>203.35</v>
      </c>
      <c r="P63" s="151">
        <v>284.68</v>
      </c>
      <c r="Q63" s="163">
        <v>60</v>
      </c>
      <c r="R63" s="151">
        <v>205.61</v>
      </c>
      <c r="S63" s="151">
        <v>287.86</v>
      </c>
    </row>
    <row r="64" spans="2:19">
      <c r="B64" s="163">
        <v>61</v>
      </c>
      <c r="C64" s="151">
        <v>199.79</v>
      </c>
      <c r="D64" s="151">
        <v>279.70999999999998</v>
      </c>
      <c r="E64" s="165">
        <v>61</v>
      </c>
      <c r="F64" s="151">
        <v>199.79</v>
      </c>
      <c r="G64" s="151">
        <v>279.70999999999998</v>
      </c>
      <c r="H64" s="163">
        <v>61</v>
      </c>
      <c r="I64" s="151">
        <v>202.09</v>
      </c>
      <c r="J64" s="151">
        <v>282.93</v>
      </c>
      <c r="K64" s="163">
        <v>61</v>
      </c>
      <c r="L64" s="151">
        <v>204.4</v>
      </c>
      <c r="M64" s="151">
        <v>286.16000000000003</v>
      </c>
      <c r="N64" s="163">
        <v>61</v>
      </c>
      <c r="O64" s="151">
        <v>206.7</v>
      </c>
      <c r="P64" s="151">
        <v>289.39</v>
      </c>
      <c r="Q64" s="163">
        <v>61</v>
      </c>
      <c r="R64" s="151">
        <v>209.01</v>
      </c>
      <c r="S64" s="151">
        <v>292.61</v>
      </c>
    </row>
    <row r="65" spans="2:19">
      <c r="B65" s="163">
        <v>62</v>
      </c>
      <c r="C65" s="151">
        <v>203.02</v>
      </c>
      <c r="D65" s="151">
        <v>284.23</v>
      </c>
      <c r="E65" s="165">
        <v>62</v>
      </c>
      <c r="F65" s="151">
        <v>203.02</v>
      </c>
      <c r="G65" s="151">
        <v>284.23</v>
      </c>
      <c r="H65" s="163">
        <v>62</v>
      </c>
      <c r="I65" s="151">
        <v>205.37</v>
      </c>
      <c r="J65" s="151">
        <v>287.51</v>
      </c>
      <c r="K65" s="163">
        <v>62</v>
      </c>
      <c r="L65" s="151">
        <v>207.71</v>
      </c>
      <c r="M65" s="151">
        <v>290.79000000000002</v>
      </c>
      <c r="N65" s="163">
        <v>62</v>
      </c>
      <c r="O65" s="151">
        <v>210.05</v>
      </c>
      <c r="P65" s="151">
        <v>294.07</v>
      </c>
      <c r="Q65" s="163">
        <v>62</v>
      </c>
      <c r="R65" s="151">
        <v>212.39</v>
      </c>
      <c r="S65" s="151">
        <v>297.35000000000002</v>
      </c>
    </row>
    <row r="66" spans="2:19">
      <c r="B66" s="163">
        <v>63</v>
      </c>
      <c r="C66" s="151">
        <v>206.26</v>
      </c>
      <c r="D66" s="151">
        <v>288.76</v>
      </c>
      <c r="E66" s="165">
        <v>63</v>
      </c>
      <c r="F66" s="151">
        <v>206.26</v>
      </c>
      <c r="G66" s="151">
        <v>288.76</v>
      </c>
      <c r="H66" s="163">
        <v>63</v>
      </c>
      <c r="I66" s="151">
        <v>208.64</v>
      </c>
      <c r="J66" s="151">
        <v>292.08999999999997</v>
      </c>
      <c r="K66" s="163">
        <v>63</v>
      </c>
      <c r="L66" s="151">
        <v>211.02</v>
      </c>
      <c r="M66" s="151">
        <v>295.42</v>
      </c>
      <c r="N66" s="163">
        <v>63</v>
      </c>
      <c r="O66" s="151">
        <v>213.4</v>
      </c>
      <c r="P66" s="151">
        <v>298.76</v>
      </c>
      <c r="Q66" s="163">
        <v>63</v>
      </c>
      <c r="R66" s="151">
        <v>215.78</v>
      </c>
      <c r="S66" s="151">
        <v>302.08999999999997</v>
      </c>
    </row>
    <row r="67" spans="2:19">
      <c r="B67" s="163">
        <v>64</v>
      </c>
      <c r="C67" s="151">
        <v>209.49</v>
      </c>
      <c r="D67" s="151">
        <v>293.29000000000002</v>
      </c>
      <c r="E67" s="165">
        <v>64</v>
      </c>
      <c r="F67" s="151">
        <v>209.49</v>
      </c>
      <c r="G67" s="151">
        <v>293.29000000000002</v>
      </c>
      <c r="H67" s="163">
        <v>64</v>
      </c>
      <c r="I67" s="151">
        <v>211.91</v>
      </c>
      <c r="J67" s="151">
        <v>296.67</v>
      </c>
      <c r="K67" s="163">
        <v>64</v>
      </c>
      <c r="L67" s="151">
        <v>214.33</v>
      </c>
      <c r="M67" s="151">
        <v>300.06</v>
      </c>
      <c r="N67" s="163">
        <v>64</v>
      </c>
      <c r="O67" s="151">
        <v>216.74</v>
      </c>
      <c r="P67" s="151">
        <v>303.44</v>
      </c>
      <c r="Q67" s="163">
        <v>64</v>
      </c>
      <c r="R67" s="151">
        <v>219.16</v>
      </c>
      <c r="S67" s="151">
        <v>306.82</v>
      </c>
    </row>
    <row r="68" spans="2:19">
      <c r="B68" s="163">
        <v>65</v>
      </c>
      <c r="C68" s="151">
        <v>212.74</v>
      </c>
      <c r="D68" s="151">
        <v>297.83</v>
      </c>
      <c r="E68" s="165">
        <v>65</v>
      </c>
      <c r="F68" s="151">
        <v>212.74</v>
      </c>
      <c r="G68" s="151">
        <v>297.83</v>
      </c>
      <c r="H68" s="163">
        <v>65</v>
      </c>
      <c r="I68" s="151">
        <v>215.19</v>
      </c>
      <c r="J68" s="151">
        <v>301.27</v>
      </c>
      <c r="K68" s="163">
        <v>65</v>
      </c>
      <c r="L68" s="151">
        <v>217.65</v>
      </c>
      <c r="M68" s="151">
        <v>304.70999999999998</v>
      </c>
      <c r="N68" s="163">
        <v>65</v>
      </c>
      <c r="O68" s="151">
        <v>220.1</v>
      </c>
      <c r="P68" s="151">
        <v>308.14</v>
      </c>
      <c r="Q68" s="163">
        <v>65</v>
      </c>
      <c r="R68" s="151">
        <v>222.56</v>
      </c>
      <c r="S68" s="151">
        <v>311.58</v>
      </c>
    </row>
    <row r="69" spans="2:19">
      <c r="B69" s="163">
        <v>66</v>
      </c>
      <c r="C69" s="151">
        <v>215.96</v>
      </c>
      <c r="D69" s="151">
        <v>302.35000000000002</v>
      </c>
      <c r="E69" s="165">
        <v>66</v>
      </c>
      <c r="F69" s="151">
        <v>215.96</v>
      </c>
      <c r="G69" s="151">
        <v>302.35000000000002</v>
      </c>
      <c r="H69" s="163">
        <v>66</v>
      </c>
      <c r="I69" s="151">
        <v>218.46</v>
      </c>
      <c r="J69" s="151">
        <v>305.83999999999997</v>
      </c>
      <c r="K69" s="163">
        <v>66</v>
      </c>
      <c r="L69" s="151">
        <v>220.95</v>
      </c>
      <c r="M69" s="151">
        <v>309.33</v>
      </c>
      <c r="N69" s="163">
        <v>66</v>
      </c>
      <c r="O69" s="151">
        <v>223.44</v>
      </c>
      <c r="P69" s="151">
        <v>312.82</v>
      </c>
      <c r="Q69" s="163">
        <v>66</v>
      </c>
      <c r="R69" s="151">
        <v>225.94</v>
      </c>
      <c r="S69" s="151">
        <v>316.31</v>
      </c>
    </row>
    <row r="70" spans="2:19">
      <c r="B70" s="163">
        <v>67</v>
      </c>
      <c r="C70" s="151">
        <v>219.2</v>
      </c>
      <c r="D70" s="151">
        <v>306.88</v>
      </c>
      <c r="E70" s="165">
        <v>67</v>
      </c>
      <c r="F70" s="151">
        <v>219.2</v>
      </c>
      <c r="G70" s="151">
        <v>306.88</v>
      </c>
      <c r="H70" s="163">
        <v>67</v>
      </c>
      <c r="I70" s="151">
        <v>221.73</v>
      </c>
      <c r="J70" s="151">
        <v>310.43</v>
      </c>
      <c r="K70" s="163">
        <v>67</v>
      </c>
      <c r="L70" s="151">
        <v>224.26</v>
      </c>
      <c r="M70" s="151">
        <v>313.97000000000003</v>
      </c>
      <c r="N70" s="163">
        <v>67</v>
      </c>
      <c r="O70" s="151">
        <v>226.8</v>
      </c>
      <c r="P70" s="151">
        <v>317.51</v>
      </c>
      <c r="Q70" s="163">
        <v>67</v>
      </c>
      <c r="R70" s="151">
        <v>229.33</v>
      </c>
      <c r="S70" s="151">
        <v>321.06</v>
      </c>
    </row>
    <row r="71" spans="2:19">
      <c r="B71" s="163">
        <v>68</v>
      </c>
      <c r="C71" s="151">
        <v>222.43</v>
      </c>
      <c r="D71" s="151">
        <v>311.41000000000003</v>
      </c>
      <c r="E71" s="165">
        <v>68</v>
      </c>
      <c r="F71" s="151">
        <v>222.43</v>
      </c>
      <c r="G71" s="151">
        <v>311.41000000000003</v>
      </c>
      <c r="H71" s="163">
        <v>68</v>
      </c>
      <c r="I71" s="151">
        <v>225</v>
      </c>
      <c r="J71" s="151">
        <v>315.01</v>
      </c>
      <c r="K71" s="163">
        <v>68</v>
      </c>
      <c r="L71" s="151">
        <v>227.57</v>
      </c>
      <c r="M71" s="151">
        <v>318.60000000000002</v>
      </c>
      <c r="N71" s="163">
        <v>68</v>
      </c>
      <c r="O71" s="151">
        <v>230.14</v>
      </c>
      <c r="P71" s="151">
        <v>322.2</v>
      </c>
      <c r="Q71" s="163">
        <v>68</v>
      </c>
      <c r="R71" s="151">
        <v>232.71</v>
      </c>
      <c r="S71" s="151">
        <v>325.79000000000002</v>
      </c>
    </row>
    <row r="72" spans="2:19">
      <c r="B72" s="163">
        <v>69</v>
      </c>
      <c r="C72" s="151">
        <v>225.68</v>
      </c>
      <c r="D72" s="151">
        <v>315.95</v>
      </c>
      <c r="E72" s="165">
        <v>69</v>
      </c>
      <c r="F72" s="151">
        <v>225.68</v>
      </c>
      <c r="G72" s="151">
        <v>315.95</v>
      </c>
      <c r="H72" s="163">
        <v>69</v>
      </c>
      <c r="I72" s="151">
        <v>228.28</v>
      </c>
      <c r="J72" s="151">
        <v>319.60000000000002</v>
      </c>
      <c r="K72" s="163">
        <v>69</v>
      </c>
      <c r="L72" s="151">
        <v>230.89</v>
      </c>
      <c r="M72" s="151">
        <v>323.25</v>
      </c>
      <c r="N72" s="163">
        <v>69</v>
      </c>
      <c r="O72" s="151">
        <v>233.5</v>
      </c>
      <c r="P72" s="151">
        <v>326.89999999999998</v>
      </c>
      <c r="Q72" s="163">
        <v>69</v>
      </c>
      <c r="R72" s="151">
        <v>236.1</v>
      </c>
      <c r="S72" s="151">
        <v>330.55</v>
      </c>
    </row>
    <row r="73" spans="2:19">
      <c r="B73" s="163">
        <v>70</v>
      </c>
      <c r="C73" s="151">
        <v>228.91</v>
      </c>
      <c r="D73" s="151">
        <v>320.48</v>
      </c>
      <c r="E73" s="165">
        <v>70</v>
      </c>
      <c r="F73" s="151">
        <v>228.91</v>
      </c>
      <c r="G73" s="151">
        <v>320.48</v>
      </c>
      <c r="H73" s="163">
        <v>70</v>
      </c>
      <c r="I73" s="151">
        <v>231.56</v>
      </c>
      <c r="J73" s="151">
        <v>324.18</v>
      </c>
      <c r="K73" s="163">
        <v>70</v>
      </c>
      <c r="L73" s="151">
        <v>234.2</v>
      </c>
      <c r="M73" s="151">
        <v>327.88</v>
      </c>
      <c r="N73" s="163">
        <v>70</v>
      </c>
      <c r="O73" s="151">
        <v>236.85</v>
      </c>
      <c r="P73" s="151">
        <v>331.58</v>
      </c>
      <c r="Q73" s="163">
        <v>70</v>
      </c>
      <c r="R73" s="151">
        <v>239.49</v>
      </c>
      <c r="S73" s="151">
        <v>335.29</v>
      </c>
    </row>
    <row r="74" spans="2:19">
      <c r="B74" s="163">
        <v>71</v>
      </c>
      <c r="C74" s="151">
        <v>232.15</v>
      </c>
      <c r="D74" s="151">
        <v>325.02</v>
      </c>
      <c r="E74" s="165">
        <v>71</v>
      </c>
      <c r="F74" s="151">
        <v>232.15</v>
      </c>
      <c r="G74" s="151">
        <v>325.02</v>
      </c>
      <c r="H74" s="163">
        <v>71</v>
      </c>
      <c r="I74" s="151">
        <v>234.84</v>
      </c>
      <c r="J74" s="151">
        <v>328.77</v>
      </c>
      <c r="K74" s="163">
        <v>71</v>
      </c>
      <c r="L74" s="151">
        <v>237.52</v>
      </c>
      <c r="M74" s="151">
        <v>332.53</v>
      </c>
      <c r="N74" s="163">
        <v>71</v>
      </c>
      <c r="O74" s="151">
        <v>240.2</v>
      </c>
      <c r="P74" s="151">
        <v>336.28</v>
      </c>
      <c r="Q74" s="163">
        <v>71</v>
      </c>
      <c r="R74" s="151">
        <v>242.88</v>
      </c>
      <c r="S74" s="151">
        <v>340.04</v>
      </c>
    </row>
    <row r="75" spans="2:19">
      <c r="B75" s="163">
        <v>72</v>
      </c>
      <c r="C75" s="151">
        <v>235.39</v>
      </c>
      <c r="D75" s="151">
        <v>329.54</v>
      </c>
      <c r="E75" s="165">
        <v>72</v>
      </c>
      <c r="F75" s="151">
        <v>235.39</v>
      </c>
      <c r="G75" s="151">
        <v>329.54</v>
      </c>
      <c r="H75" s="163">
        <v>72</v>
      </c>
      <c r="I75" s="151">
        <v>238.11</v>
      </c>
      <c r="J75" s="151">
        <v>333.35</v>
      </c>
      <c r="K75" s="163">
        <v>72</v>
      </c>
      <c r="L75" s="151">
        <v>240.83</v>
      </c>
      <c r="M75" s="151">
        <v>337.16</v>
      </c>
      <c r="N75" s="163">
        <v>72</v>
      </c>
      <c r="O75" s="151">
        <v>243.55</v>
      </c>
      <c r="P75" s="151">
        <v>340.96</v>
      </c>
      <c r="Q75" s="163">
        <v>72</v>
      </c>
      <c r="R75" s="151">
        <v>246.27</v>
      </c>
      <c r="S75" s="151">
        <v>344.77</v>
      </c>
    </row>
    <row r="76" spans="2:19">
      <c r="B76" s="163">
        <v>73</v>
      </c>
      <c r="C76" s="151">
        <v>238.62</v>
      </c>
      <c r="D76" s="151">
        <v>334.07</v>
      </c>
      <c r="E76" s="165">
        <v>73</v>
      </c>
      <c r="F76" s="151">
        <v>238.62</v>
      </c>
      <c r="G76" s="151">
        <v>334.07</v>
      </c>
      <c r="H76" s="163">
        <v>73</v>
      </c>
      <c r="I76" s="151">
        <v>241.38</v>
      </c>
      <c r="J76" s="151">
        <v>337.93</v>
      </c>
      <c r="K76" s="163">
        <v>73</v>
      </c>
      <c r="L76" s="151">
        <v>244.14</v>
      </c>
      <c r="M76" s="151">
        <v>341.79</v>
      </c>
      <c r="N76" s="163">
        <v>73</v>
      </c>
      <c r="O76" s="151">
        <v>246.9</v>
      </c>
      <c r="P76" s="151">
        <v>345.65</v>
      </c>
      <c r="Q76" s="163">
        <v>73</v>
      </c>
      <c r="R76" s="151">
        <v>249.65</v>
      </c>
      <c r="S76" s="151">
        <v>349.51</v>
      </c>
    </row>
    <row r="77" spans="2:19">
      <c r="B77" s="163">
        <v>74</v>
      </c>
      <c r="C77" s="151">
        <v>241.84</v>
      </c>
      <c r="D77" s="151">
        <v>338.58</v>
      </c>
      <c r="E77" s="165">
        <v>74</v>
      </c>
      <c r="F77" s="151">
        <v>241.84</v>
      </c>
      <c r="G77" s="151">
        <v>338.58</v>
      </c>
      <c r="H77" s="163">
        <v>74</v>
      </c>
      <c r="I77" s="151">
        <v>244.64</v>
      </c>
      <c r="J77" s="151">
        <v>342.5</v>
      </c>
      <c r="K77" s="163">
        <v>74</v>
      </c>
      <c r="L77" s="151">
        <v>247.44</v>
      </c>
      <c r="M77" s="151">
        <v>346.41</v>
      </c>
      <c r="N77" s="163">
        <v>74</v>
      </c>
      <c r="O77" s="151">
        <v>250.23</v>
      </c>
      <c r="P77" s="151">
        <v>350.32</v>
      </c>
      <c r="Q77" s="163">
        <v>74</v>
      </c>
      <c r="R77" s="151">
        <v>253.03</v>
      </c>
      <c r="S77" s="151">
        <v>354.24</v>
      </c>
    </row>
    <row r="78" spans="2:19">
      <c r="B78" s="163">
        <v>75</v>
      </c>
      <c r="C78" s="151">
        <v>245.09</v>
      </c>
      <c r="D78" s="151">
        <v>343.13</v>
      </c>
      <c r="E78" s="165">
        <v>75</v>
      </c>
      <c r="F78" s="151">
        <v>245.09</v>
      </c>
      <c r="G78" s="151">
        <v>343.13</v>
      </c>
      <c r="H78" s="163">
        <v>75</v>
      </c>
      <c r="I78" s="151">
        <v>247.93</v>
      </c>
      <c r="J78" s="151">
        <v>347.1</v>
      </c>
      <c r="K78" s="163">
        <v>75</v>
      </c>
      <c r="L78" s="151">
        <v>250.76</v>
      </c>
      <c r="M78" s="151">
        <v>351.06</v>
      </c>
      <c r="N78" s="163">
        <v>75</v>
      </c>
      <c r="O78" s="151">
        <v>253.59</v>
      </c>
      <c r="P78" s="151">
        <v>355.03</v>
      </c>
      <c r="Q78" s="163">
        <v>75</v>
      </c>
      <c r="R78" s="151">
        <v>256.43</v>
      </c>
      <c r="S78" s="151">
        <v>359</v>
      </c>
    </row>
    <row r="79" spans="2:19">
      <c r="B79" s="163">
        <v>76</v>
      </c>
      <c r="C79" s="151">
        <v>248.32</v>
      </c>
      <c r="D79" s="151">
        <v>347.65</v>
      </c>
      <c r="E79" s="165">
        <v>76</v>
      </c>
      <c r="F79" s="151">
        <v>248.32</v>
      </c>
      <c r="G79" s="151">
        <v>347.65</v>
      </c>
      <c r="H79" s="163">
        <v>76</v>
      </c>
      <c r="I79" s="151">
        <v>251.19</v>
      </c>
      <c r="J79" s="151">
        <v>351.67</v>
      </c>
      <c r="K79" s="163">
        <v>76</v>
      </c>
      <c r="L79" s="151">
        <v>254.07</v>
      </c>
      <c r="M79" s="151">
        <v>355.69</v>
      </c>
      <c r="N79" s="163">
        <v>76</v>
      </c>
      <c r="O79" s="151">
        <v>256.94</v>
      </c>
      <c r="P79" s="151">
        <v>359.71</v>
      </c>
      <c r="Q79" s="163">
        <v>76</v>
      </c>
      <c r="R79" s="151">
        <v>259.81</v>
      </c>
      <c r="S79" s="151">
        <v>363.73</v>
      </c>
    </row>
    <row r="80" spans="2:19">
      <c r="B80" s="163">
        <v>77</v>
      </c>
      <c r="C80" s="151">
        <v>251.56</v>
      </c>
      <c r="D80" s="151">
        <v>352.18</v>
      </c>
      <c r="E80" s="165">
        <v>77</v>
      </c>
      <c r="F80" s="151">
        <v>251.56</v>
      </c>
      <c r="G80" s="151">
        <v>352.18</v>
      </c>
      <c r="H80" s="163">
        <v>77</v>
      </c>
      <c r="I80" s="151">
        <v>254.47</v>
      </c>
      <c r="J80" s="151">
        <v>356.25</v>
      </c>
      <c r="K80" s="163">
        <v>77</v>
      </c>
      <c r="L80" s="151">
        <v>257.37</v>
      </c>
      <c r="M80" s="151">
        <v>360.32</v>
      </c>
      <c r="N80" s="163">
        <v>77</v>
      </c>
      <c r="O80" s="151">
        <v>260.27999999999997</v>
      </c>
      <c r="P80" s="151">
        <v>364.4</v>
      </c>
      <c r="Q80" s="163">
        <v>77</v>
      </c>
      <c r="R80" s="151">
        <v>263.19</v>
      </c>
      <c r="S80" s="151">
        <v>368.47</v>
      </c>
    </row>
    <row r="81" spans="2:19">
      <c r="B81" s="163">
        <v>78</v>
      </c>
      <c r="C81" s="151">
        <v>254.79</v>
      </c>
      <c r="D81" s="151">
        <v>356.71</v>
      </c>
      <c r="E81" s="165">
        <v>78</v>
      </c>
      <c r="F81" s="151">
        <v>254.79</v>
      </c>
      <c r="G81" s="151">
        <v>356.71</v>
      </c>
      <c r="H81" s="163">
        <v>78</v>
      </c>
      <c r="I81" s="151">
        <v>257.74</v>
      </c>
      <c r="J81" s="151">
        <v>360.83</v>
      </c>
      <c r="K81" s="163">
        <v>78</v>
      </c>
      <c r="L81" s="151">
        <v>260.69</v>
      </c>
      <c r="M81" s="151">
        <v>364.96</v>
      </c>
      <c r="N81" s="163">
        <v>78</v>
      </c>
      <c r="O81" s="151">
        <v>263.63</v>
      </c>
      <c r="P81" s="151">
        <v>369.09</v>
      </c>
      <c r="Q81" s="163">
        <v>78</v>
      </c>
      <c r="R81" s="151">
        <v>266.58</v>
      </c>
      <c r="S81" s="151">
        <v>373.21</v>
      </c>
    </row>
    <row r="82" spans="2:19">
      <c r="B82" s="163">
        <v>79</v>
      </c>
      <c r="C82" s="151">
        <v>258.02999999999997</v>
      </c>
      <c r="D82" s="151">
        <v>361.24</v>
      </c>
      <c r="E82" s="165">
        <v>79</v>
      </c>
      <c r="F82" s="151">
        <v>258.02999999999997</v>
      </c>
      <c r="G82" s="151">
        <v>361.24</v>
      </c>
      <c r="H82" s="163">
        <v>79</v>
      </c>
      <c r="I82" s="151">
        <v>261.01</v>
      </c>
      <c r="J82" s="151">
        <v>365.42</v>
      </c>
      <c r="K82" s="163">
        <v>79</v>
      </c>
      <c r="L82" s="151">
        <v>264</v>
      </c>
      <c r="M82" s="151">
        <v>369.6</v>
      </c>
      <c r="N82" s="163">
        <v>79</v>
      </c>
      <c r="O82" s="151">
        <v>266.98</v>
      </c>
      <c r="P82" s="151">
        <v>373.78</v>
      </c>
      <c r="Q82" s="163">
        <v>79</v>
      </c>
      <c r="R82" s="151">
        <v>269.97000000000003</v>
      </c>
      <c r="S82" s="151">
        <v>377.95</v>
      </c>
    </row>
    <row r="83" spans="2:19">
      <c r="B83" s="163">
        <v>80</v>
      </c>
      <c r="C83" s="154">
        <v>261.27</v>
      </c>
      <c r="D83" s="154">
        <v>365.77</v>
      </c>
      <c r="E83" s="166">
        <v>80</v>
      </c>
      <c r="F83" s="154">
        <v>261.27</v>
      </c>
      <c r="G83" s="154">
        <v>365.77</v>
      </c>
      <c r="H83" s="163">
        <v>80</v>
      </c>
      <c r="I83" s="154">
        <v>264.29000000000002</v>
      </c>
      <c r="J83" s="154">
        <v>370</v>
      </c>
      <c r="K83" s="163">
        <v>80</v>
      </c>
      <c r="L83" s="154">
        <v>267.31</v>
      </c>
      <c r="M83" s="154">
        <v>374.24</v>
      </c>
      <c r="N83" s="163">
        <v>80</v>
      </c>
      <c r="O83" s="154">
        <v>270.33</v>
      </c>
      <c r="P83" s="154">
        <v>378.47</v>
      </c>
      <c r="Q83" s="163">
        <v>80</v>
      </c>
      <c r="R83" s="154">
        <v>273.36</v>
      </c>
      <c r="S83" s="154">
        <v>382.7</v>
      </c>
    </row>
    <row r="84" spans="2:19">
      <c r="B84" s="163">
        <v>81</v>
      </c>
      <c r="C84" s="147">
        <v>264.5</v>
      </c>
      <c r="D84" s="148">
        <v>370.31</v>
      </c>
      <c r="E84" s="164">
        <v>81</v>
      </c>
      <c r="F84" s="147">
        <v>264.5</v>
      </c>
      <c r="G84" s="148">
        <v>370.31</v>
      </c>
      <c r="H84" s="163">
        <v>81</v>
      </c>
      <c r="I84" s="147">
        <v>267.56</v>
      </c>
      <c r="J84" s="148">
        <v>374.59</v>
      </c>
      <c r="K84" s="163">
        <v>81</v>
      </c>
      <c r="L84" s="147">
        <v>270.62</v>
      </c>
      <c r="M84" s="148">
        <v>378.87</v>
      </c>
      <c r="N84" s="163">
        <v>81</v>
      </c>
      <c r="O84" s="147">
        <v>273.68</v>
      </c>
      <c r="P84" s="148">
        <v>383.16</v>
      </c>
      <c r="Q84" s="163">
        <v>81</v>
      </c>
      <c r="R84" s="147">
        <v>276.74</v>
      </c>
      <c r="S84" s="148">
        <v>387.44</v>
      </c>
    </row>
    <row r="85" spans="2:19">
      <c r="B85" s="163">
        <v>82</v>
      </c>
      <c r="C85" s="150">
        <v>267.74</v>
      </c>
      <c r="D85" s="151">
        <v>374.84</v>
      </c>
      <c r="E85" s="165">
        <v>82</v>
      </c>
      <c r="F85" s="150">
        <v>267.74</v>
      </c>
      <c r="G85" s="151">
        <v>374.84</v>
      </c>
      <c r="H85" s="163">
        <v>82</v>
      </c>
      <c r="I85" s="150">
        <v>270.83999999999997</v>
      </c>
      <c r="J85" s="151">
        <v>379.17</v>
      </c>
      <c r="K85" s="163">
        <v>82</v>
      </c>
      <c r="L85" s="150">
        <v>273.94</v>
      </c>
      <c r="M85" s="151">
        <v>383.51</v>
      </c>
      <c r="N85" s="163">
        <v>82</v>
      </c>
      <c r="O85" s="150">
        <v>277.02999999999997</v>
      </c>
      <c r="P85" s="151">
        <v>387.85</v>
      </c>
      <c r="Q85" s="163">
        <v>82</v>
      </c>
      <c r="R85" s="150">
        <v>280.13</v>
      </c>
      <c r="S85" s="151">
        <v>392.18</v>
      </c>
    </row>
    <row r="86" spans="2:19">
      <c r="B86" s="163">
        <v>83</v>
      </c>
      <c r="C86" s="150">
        <v>270.97000000000003</v>
      </c>
      <c r="D86" s="151">
        <v>379.36</v>
      </c>
      <c r="E86" s="165">
        <v>83</v>
      </c>
      <c r="F86" s="150">
        <v>270.97000000000003</v>
      </c>
      <c r="G86" s="151">
        <v>379.36</v>
      </c>
      <c r="H86" s="163">
        <v>83</v>
      </c>
      <c r="I86" s="150">
        <v>274.11</v>
      </c>
      <c r="J86" s="151">
        <v>383.75</v>
      </c>
      <c r="K86" s="163">
        <v>83</v>
      </c>
      <c r="L86" s="150">
        <v>277.24</v>
      </c>
      <c r="M86" s="151">
        <v>388.14</v>
      </c>
      <c r="N86" s="163">
        <v>83</v>
      </c>
      <c r="O86" s="150">
        <v>280.38</v>
      </c>
      <c r="P86" s="151">
        <v>392.53</v>
      </c>
      <c r="Q86" s="163">
        <v>83</v>
      </c>
      <c r="R86" s="150">
        <v>283.52</v>
      </c>
      <c r="S86" s="151">
        <v>396.92</v>
      </c>
    </row>
    <row r="87" spans="2:19">
      <c r="B87" s="163">
        <v>84</v>
      </c>
      <c r="C87" s="150">
        <v>274.23</v>
      </c>
      <c r="D87" s="151">
        <v>383.92</v>
      </c>
      <c r="E87" s="165">
        <v>84</v>
      </c>
      <c r="F87" s="150">
        <v>274.23</v>
      </c>
      <c r="G87" s="151">
        <v>383.92</v>
      </c>
      <c r="H87" s="163">
        <v>84</v>
      </c>
      <c r="I87" s="150">
        <v>277.39999999999998</v>
      </c>
      <c r="J87" s="151">
        <v>388.36</v>
      </c>
      <c r="K87" s="163">
        <v>84</v>
      </c>
      <c r="L87" s="150">
        <v>280.58</v>
      </c>
      <c r="M87" s="151">
        <v>392.81</v>
      </c>
      <c r="N87" s="163">
        <v>84</v>
      </c>
      <c r="O87" s="150">
        <v>283.75</v>
      </c>
      <c r="P87" s="151">
        <v>397.25</v>
      </c>
      <c r="Q87" s="163">
        <v>84</v>
      </c>
      <c r="R87" s="150">
        <v>286.92</v>
      </c>
      <c r="S87" s="151">
        <v>401.69</v>
      </c>
    </row>
    <row r="88" spans="2:19">
      <c r="B88" s="163">
        <v>85</v>
      </c>
      <c r="C88" s="150">
        <v>277.45999999999998</v>
      </c>
      <c r="D88" s="151">
        <v>388.44</v>
      </c>
      <c r="E88" s="165">
        <v>85</v>
      </c>
      <c r="F88" s="150">
        <v>277.45999999999998</v>
      </c>
      <c r="G88" s="151">
        <v>388.44</v>
      </c>
      <c r="H88" s="163">
        <v>85</v>
      </c>
      <c r="I88" s="150">
        <v>280.67</v>
      </c>
      <c r="J88" s="151">
        <v>392.93</v>
      </c>
      <c r="K88" s="163">
        <v>85</v>
      </c>
      <c r="L88" s="150">
        <v>283.88</v>
      </c>
      <c r="M88" s="151">
        <v>397.43</v>
      </c>
      <c r="N88" s="163">
        <v>85</v>
      </c>
      <c r="O88" s="150">
        <v>287.08999999999997</v>
      </c>
      <c r="P88" s="151">
        <v>401.93</v>
      </c>
      <c r="Q88" s="163">
        <v>85</v>
      </c>
      <c r="R88" s="150">
        <v>290.3</v>
      </c>
      <c r="S88" s="151">
        <v>406.42</v>
      </c>
    </row>
    <row r="89" spans="2:19">
      <c r="B89" s="163">
        <v>86</v>
      </c>
      <c r="C89" s="150">
        <v>280.68</v>
      </c>
      <c r="D89" s="151">
        <v>392.95</v>
      </c>
      <c r="E89" s="165">
        <v>86</v>
      </c>
      <c r="F89" s="150">
        <v>280.68</v>
      </c>
      <c r="G89" s="151">
        <v>392.95</v>
      </c>
      <c r="H89" s="163">
        <v>86</v>
      </c>
      <c r="I89" s="150">
        <v>283.93</v>
      </c>
      <c r="J89" s="151">
        <v>397.5</v>
      </c>
      <c r="K89" s="163">
        <v>86</v>
      </c>
      <c r="L89" s="150">
        <v>287.17</v>
      </c>
      <c r="M89" s="151">
        <v>402.04</v>
      </c>
      <c r="N89" s="163">
        <v>86</v>
      </c>
      <c r="O89" s="150">
        <v>290.42</v>
      </c>
      <c r="P89" s="151">
        <v>406.59</v>
      </c>
      <c r="Q89" s="163">
        <v>86</v>
      </c>
      <c r="R89" s="150">
        <v>293.67</v>
      </c>
      <c r="S89" s="151">
        <v>411.14</v>
      </c>
    </row>
    <row r="90" spans="2:19">
      <c r="B90" s="163">
        <v>87</v>
      </c>
      <c r="C90" s="150">
        <v>283.92</v>
      </c>
      <c r="D90" s="151">
        <v>397.49</v>
      </c>
      <c r="E90" s="165">
        <v>87</v>
      </c>
      <c r="F90" s="150">
        <v>283.92</v>
      </c>
      <c r="G90" s="151">
        <v>397.49</v>
      </c>
      <c r="H90" s="163">
        <v>87</v>
      </c>
      <c r="I90" s="150">
        <v>287.20999999999998</v>
      </c>
      <c r="J90" s="151">
        <v>402.09</v>
      </c>
      <c r="K90" s="163">
        <v>87</v>
      </c>
      <c r="L90" s="150">
        <v>290.49</v>
      </c>
      <c r="M90" s="151">
        <v>406.69</v>
      </c>
      <c r="N90" s="163">
        <v>87</v>
      </c>
      <c r="O90" s="150">
        <v>293.77999999999997</v>
      </c>
      <c r="P90" s="151">
        <v>411.29</v>
      </c>
      <c r="Q90" s="163">
        <v>87</v>
      </c>
      <c r="R90" s="150">
        <v>297.07</v>
      </c>
      <c r="S90" s="151">
        <v>415.89</v>
      </c>
    </row>
    <row r="91" spans="2:19">
      <c r="B91" s="163">
        <v>88</v>
      </c>
      <c r="C91" s="150">
        <v>287.16000000000003</v>
      </c>
      <c r="D91" s="151">
        <v>402.02</v>
      </c>
      <c r="E91" s="165">
        <v>88</v>
      </c>
      <c r="F91" s="150">
        <v>287.16000000000003</v>
      </c>
      <c r="G91" s="151">
        <v>402.02</v>
      </c>
      <c r="H91" s="163">
        <v>88</v>
      </c>
      <c r="I91" s="150">
        <v>290.48</v>
      </c>
      <c r="J91" s="151">
        <v>406.67</v>
      </c>
      <c r="K91" s="163">
        <v>88</v>
      </c>
      <c r="L91" s="150">
        <v>293.81</v>
      </c>
      <c r="M91" s="151">
        <v>411.33</v>
      </c>
      <c r="N91" s="163">
        <v>88</v>
      </c>
      <c r="O91" s="150">
        <v>297.13</v>
      </c>
      <c r="P91" s="151">
        <v>415.98</v>
      </c>
      <c r="Q91" s="163">
        <v>88</v>
      </c>
      <c r="R91" s="150">
        <v>300.45</v>
      </c>
      <c r="S91" s="151">
        <v>420.64</v>
      </c>
    </row>
    <row r="92" spans="2:19">
      <c r="B92" s="163">
        <v>89</v>
      </c>
      <c r="C92" s="150">
        <v>290.39</v>
      </c>
      <c r="D92" s="151">
        <v>406.54</v>
      </c>
      <c r="E92" s="165">
        <v>89</v>
      </c>
      <c r="F92" s="150">
        <v>290.39</v>
      </c>
      <c r="G92" s="151">
        <v>406.54</v>
      </c>
      <c r="H92" s="163">
        <v>89</v>
      </c>
      <c r="I92" s="150">
        <v>293.75</v>
      </c>
      <c r="J92" s="151">
        <v>411.25</v>
      </c>
      <c r="K92" s="163">
        <v>89</v>
      </c>
      <c r="L92" s="150">
        <v>297.11</v>
      </c>
      <c r="M92" s="151">
        <v>415.95</v>
      </c>
      <c r="N92" s="163">
        <v>89</v>
      </c>
      <c r="O92" s="150">
        <v>300.47000000000003</v>
      </c>
      <c r="P92" s="151">
        <v>420.66</v>
      </c>
      <c r="Q92" s="163">
        <v>89</v>
      </c>
      <c r="R92" s="150">
        <v>303.83</v>
      </c>
      <c r="S92" s="151">
        <v>425.37</v>
      </c>
    </row>
    <row r="93" spans="2:19">
      <c r="B93" s="163">
        <v>90</v>
      </c>
      <c r="C93" s="150">
        <v>293.64</v>
      </c>
      <c r="D93" s="151">
        <v>411.09</v>
      </c>
      <c r="E93" s="165">
        <v>90</v>
      </c>
      <c r="F93" s="150">
        <v>293.64</v>
      </c>
      <c r="G93" s="151">
        <v>411.09</v>
      </c>
      <c r="H93" s="163">
        <v>90</v>
      </c>
      <c r="I93" s="150">
        <v>297.04000000000002</v>
      </c>
      <c r="J93" s="151">
        <v>415.85</v>
      </c>
      <c r="K93" s="163">
        <v>90</v>
      </c>
      <c r="L93" s="150">
        <v>300.44</v>
      </c>
      <c r="M93" s="151">
        <v>420.61</v>
      </c>
      <c r="N93" s="163">
        <v>90</v>
      </c>
      <c r="O93" s="150">
        <v>303.83999999999997</v>
      </c>
      <c r="P93" s="151">
        <v>425.37</v>
      </c>
      <c r="Q93" s="163">
        <v>90</v>
      </c>
      <c r="R93" s="150">
        <v>307.24</v>
      </c>
      <c r="S93" s="151">
        <v>430.13</v>
      </c>
    </row>
    <row r="94" spans="2:19">
      <c r="B94" s="163">
        <v>91</v>
      </c>
      <c r="C94" s="150">
        <v>296.88</v>
      </c>
      <c r="D94" s="151">
        <v>415.63</v>
      </c>
      <c r="E94" s="165">
        <v>91</v>
      </c>
      <c r="F94" s="150">
        <v>296.88</v>
      </c>
      <c r="G94" s="151">
        <v>415.63</v>
      </c>
      <c r="H94" s="163">
        <v>91</v>
      </c>
      <c r="I94" s="150">
        <v>300.32</v>
      </c>
      <c r="J94" s="151">
        <v>420.44</v>
      </c>
      <c r="K94" s="163">
        <v>91</v>
      </c>
      <c r="L94" s="150">
        <v>303.75</v>
      </c>
      <c r="M94" s="151">
        <v>425.25</v>
      </c>
      <c r="N94" s="163">
        <v>91</v>
      </c>
      <c r="O94" s="150">
        <v>307.19</v>
      </c>
      <c r="P94" s="151">
        <v>430.07</v>
      </c>
      <c r="Q94" s="163">
        <v>91</v>
      </c>
      <c r="R94" s="150">
        <v>310.63</v>
      </c>
      <c r="S94" s="151">
        <v>434.88</v>
      </c>
    </row>
    <row r="95" spans="2:19">
      <c r="B95" s="163">
        <v>92</v>
      </c>
      <c r="C95" s="150">
        <v>300.11</v>
      </c>
      <c r="D95" s="151">
        <v>420.15</v>
      </c>
      <c r="E95" s="165">
        <v>92</v>
      </c>
      <c r="F95" s="150">
        <v>300.11</v>
      </c>
      <c r="G95" s="151">
        <v>420.15</v>
      </c>
      <c r="H95" s="163">
        <v>92</v>
      </c>
      <c r="I95" s="150">
        <v>303.58</v>
      </c>
      <c r="J95" s="151">
        <v>425.02</v>
      </c>
      <c r="K95" s="163">
        <v>92</v>
      </c>
      <c r="L95" s="150">
        <v>307.06</v>
      </c>
      <c r="M95" s="151">
        <v>429.88</v>
      </c>
      <c r="N95" s="163">
        <v>92</v>
      </c>
      <c r="O95" s="150">
        <v>310.54000000000002</v>
      </c>
      <c r="P95" s="151">
        <v>434.75</v>
      </c>
      <c r="Q95" s="163">
        <v>92</v>
      </c>
      <c r="R95" s="150">
        <v>314.01</v>
      </c>
      <c r="S95" s="151">
        <v>439.62</v>
      </c>
    </row>
    <row r="96" spans="2:19">
      <c r="B96" s="163">
        <v>93</v>
      </c>
      <c r="C96" s="150">
        <v>303.33</v>
      </c>
      <c r="D96" s="151">
        <v>424.66</v>
      </c>
      <c r="E96" s="165">
        <v>93</v>
      </c>
      <c r="F96" s="150">
        <v>303.33</v>
      </c>
      <c r="G96" s="151">
        <v>424.66</v>
      </c>
      <c r="H96" s="163">
        <v>93</v>
      </c>
      <c r="I96" s="150">
        <v>306.83999999999997</v>
      </c>
      <c r="J96" s="151">
        <v>429.58</v>
      </c>
      <c r="K96" s="163">
        <v>93</v>
      </c>
      <c r="L96" s="150">
        <v>310.36</v>
      </c>
      <c r="M96" s="151">
        <v>434.5</v>
      </c>
      <c r="N96" s="163">
        <v>93</v>
      </c>
      <c r="O96" s="150">
        <v>313.87</v>
      </c>
      <c r="P96" s="151">
        <v>439.42</v>
      </c>
      <c r="Q96" s="163">
        <v>93</v>
      </c>
      <c r="R96" s="150">
        <v>317.38</v>
      </c>
      <c r="S96" s="151">
        <v>444.34</v>
      </c>
    </row>
    <row r="97" spans="2:19">
      <c r="B97" s="163">
        <v>94</v>
      </c>
      <c r="C97" s="150">
        <v>306.57</v>
      </c>
      <c r="D97" s="151">
        <v>429.2</v>
      </c>
      <c r="E97" s="165">
        <v>94</v>
      </c>
      <c r="F97" s="150">
        <v>306.57</v>
      </c>
      <c r="G97" s="151">
        <v>429.2</v>
      </c>
      <c r="H97" s="163">
        <v>94</v>
      </c>
      <c r="I97" s="150">
        <v>310.12</v>
      </c>
      <c r="J97" s="151">
        <v>434.17</v>
      </c>
      <c r="K97" s="163">
        <v>94</v>
      </c>
      <c r="L97" s="150">
        <v>313.67</v>
      </c>
      <c r="M97" s="151">
        <v>439.14</v>
      </c>
      <c r="N97" s="163">
        <v>94</v>
      </c>
      <c r="O97" s="150">
        <v>317.22000000000003</v>
      </c>
      <c r="P97" s="151">
        <v>444.11</v>
      </c>
      <c r="Q97" s="163">
        <v>94</v>
      </c>
      <c r="R97" s="150">
        <v>320.77</v>
      </c>
      <c r="S97" s="151">
        <v>449.08</v>
      </c>
    </row>
    <row r="98" spans="2:19">
      <c r="B98" s="163">
        <v>95</v>
      </c>
      <c r="C98" s="150">
        <v>309.83</v>
      </c>
      <c r="D98" s="151">
        <v>433.76</v>
      </c>
      <c r="E98" s="165">
        <v>95</v>
      </c>
      <c r="F98" s="150">
        <v>309.83</v>
      </c>
      <c r="G98" s="151">
        <v>433.76</v>
      </c>
      <c r="H98" s="163">
        <v>95</v>
      </c>
      <c r="I98" s="150">
        <v>313.42</v>
      </c>
      <c r="J98" s="151">
        <v>438.79</v>
      </c>
      <c r="K98" s="163">
        <v>95</v>
      </c>
      <c r="L98" s="150">
        <v>317.01</v>
      </c>
      <c r="M98" s="151">
        <v>443.81</v>
      </c>
      <c r="N98" s="163">
        <v>95</v>
      </c>
      <c r="O98" s="150">
        <v>320.60000000000002</v>
      </c>
      <c r="P98" s="151">
        <v>448.84</v>
      </c>
      <c r="Q98" s="163">
        <v>95</v>
      </c>
      <c r="R98" s="150">
        <v>324.19</v>
      </c>
      <c r="S98" s="151">
        <v>453.86</v>
      </c>
    </row>
    <row r="99" spans="2:19">
      <c r="B99" s="163">
        <v>96</v>
      </c>
      <c r="C99" s="150">
        <v>313.04000000000002</v>
      </c>
      <c r="D99" s="151">
        <v>438.26</v>
      </c>
      <c r="E99" s="165">
        <v>96</v>
      </c>
      <c r="F99" s="150">
        <v>313.04000000000002</v>
      </c>
      <c r="G99" s="151">
        <v>438.26</v>
      </c>
      <c r="H99" s="163">
        <v>96</v>
      </c>
      <c r="I99" s="150">
        <v>316.67</v>
      </c>
      <c r="J99" s="151">
        <v>443.34</v>
      </c>
      <c r="K99" s="163">
        <v>96</v>
      </c>
      <c r="L99" s="150">
        <v>320.3</v>
      </c>
      <c r="M99" s="151">
        <v>448.42</v>
      </c>
      <c r="N99" s="163">
        <v>96</v>
      </c>
      <c r="O99" s="150">
        <v>323.92</v>
      </c>
      <c r="P99" s="151">
        <v>453.49</v>
      </c>
      <c r="Q99" s="163">
        <v>96</v>
      </c>
      <c r="R99" s="150">
        <v>327.55</v>
      </c>
      <c r="S99" s="151">
        <v>458.57</v>
      </c>
    </row>
    <row r="100" spans="2:19">
      <c r="B100" s="163">
        <v>97</v>
      </c>
      <c r="C100" s="150">
        <v>316.27999999999997</v>
      </c>
      <c r="D100" s="151">
        <v>442.79</v>
      </c>
      <c r="E100" s="165">
        <v>97</v>
      </c>
      <c r="F100" s="150">
        <v>316.27999999999997</v>
      </c>
      <c r="G100" s="151">
        <v>442.79</v>
      </c>
      <c r="H100" s="163">
        <v>97</v>
      </c>
      <c r="I100" s="150">
        <v>319.94</v>
      </c>
      <c r="J100" s="151">
        <v>447.92</v>
      </c>
      <c r="K100" s="163">
        <v>97</v>
      </c>
      <c r="L100" s="150">
        <v>323.61</v>
      </c>
      <c r="M100" s="151">
        <v>453.05</v>
      </c>
      <c r="N100" s="163">
        <v>97</v>
      </c>
      <c r="O100" s="150">
        <v>327.27</v>
      </c>
      <c r="P100" s="151">
        <v>458.18</v>
      </c>
      <c r="Q100" s="163">
        <v>97</v>
      </c>
      <c r="R100" s="150">
        <v>330.94</v>
      </c>
      <c r="S100" s="151">
        <v>463.31</v>
      </c>
    </row>
    <row r="101" spans="2:19">
      <c r="B101" s="163">
        <v>98</v>
      </c>
      <c r="C101" s="150">
        <v>319.52999999999997</v>
      </c>
      <c r="D101" s="151">
        <v>447.34</v>
      </c>
      <c r="E101" s="165">
        <v>98</v>
      </c>
      <c r="F101" s="150">
        <v>319.52999999999997</v>
      </c>
      <c r="G101" s="151">
        <v>447.34</v>
      </c>
      <c r="H101" s="163">
        <v>98</v>
      </c>
      <c r="I101" s="150">
        <v>323.23</v>
      </c>
      <c r="J101" s="151">
        <v>452.53</v>
      </c>
      <c r="K101" s="163">
        <v>98</v>
      </c>
      <c r="L101" s="150">
        <v>326.93</v>
      </c>
      <c r="M101" s="151">
        <v>457.71</v>
      </c>
      <c r="N101" s="163">
        <v>98</v>
      </c>
      <c r="O101" s="150">
        <v>330.64</v>
      </c>
      <c r="P101" s="151">
        <v>462.89</v>
      </c>
      <c r="Q101" s="163">
        <v>98</v>
      </c>
      <c r="R101" s="150">
        <v>334.34</v>
      </c>
      <c r="S101" s="151">
        <v>468.08</v>
      </c>
    </row>
    <row r="102" spans="2:19">
      <c r="B102" s="163">
        <v>99</v>
      </c>
      <c r="C102" s="150">
        <v>322.77</v>
      </c>
      <c r="D102" s="151">
        <v>451.87</v>
      </c>
      <c r="E102" s="165">
        <v>99</v>
      </c>
      <c r="F102" s="150">
        <v>322.77</v>
      </c>
      <c r="G102" s="151">
        <v>451.87</v>
      </c>
      <c r="H102" s="163">
        <v>99</v>
      </c>
      <c r="I102" s="150">
        <v>326.51</v>
      </c>
      <c r="J102" s="151">
        <v>457.11</v>
      </c>
      <c r="K102" s="163">
        <v>99</v>
      </c>
      <c r="L102" s="150">
        <v>330.25</v>
      </c>
      <c r="M102" s="151">
        <v>462.35</v>
      </c>
      <c r="N102" s="163">
        <v>99</v>
      </c>
      <c r="O102" s="150">
        <v>333.99</v>
      </c>
      <c r="P102" s="151">
        <v>467.58</v>
      </c>
      <c r="Q102" s="163">
        <v>99</v>
      </c>
      <c r="R102" s="150">
        <v>337.73</v>
      </c>
      <c r="S102" s="151">
        <v>472.82</v>
      </c>
    </row>
    <row r="103" spans="2:19">
      <c r="B103" s="163">
        <v>100</v>
      </c>
      <c r="C103" s="150">
        <v>325.99</v>
      </c>
      <c r="D103" s="151">
        <v>456.38</v>
      </c>
      <c r="E103" s="165">
        <v>100</v>
      </c>
      <c r="F103" s="150">
        <v>325.99</v>
      </c>
      <c r="G103" s="151">
        <v>456.38</v>
      </c>
      <c r="H103" s="163">
        <v>100</v>
      </c>
      <c r="I103" s="150">
        <v>329.76</v>
      </c>
      <c r="J103" s="151">
        <v>461.67</v>
      </c>
      <c r="K103" s="163">
        <v>100</v>
      </c>
      <c r="L103" s="150">
        <v>333.54</v>
      </c>
      <c r="M103" s="151">
        <v>466.96</v>
      </c>
      <c r="N103" s="163">
        <v>100</v>
      </c>
      <c r="O103" s="150">
        <v>337.32</v>
      </c>
      <c r="P103" s="151">
        <v>472.25</v>
      </c>
      <c r="Q103" s="163">
        <v>100</v>
      </c>
      <c r="R103" s="150">
        <v>341.1</v>
      </c>
      <c r="S103" s="151">
        <v>477.54</v>
      </c>
    </row>
    <row r="104" spans="2:19">
      <c r="B104" s="163">
        <v>101</v>
      </c>
      <c r="C104" s="150">
        <v>329.23</v>
      </c>
      <c r="D104" s="151">
        <v>460.92</v>
      </c>
      <c r="E104" s="165">
        <v>101</v>
      </c>
      <c r="F104" s="150">
        <v>329.23</v>
      </c>
      <c r="G104" s="151">
        <v>460.92</v>
      </c>
      <c r="H104" s="163">
        <v>101</v>
      </c>
      <c r="I104" s="150">
        <v>333.04</v>
      </c>
      <c r="J104" s="151">
        <v>466.26</v>
      </c>
      <c r="K104" s="163">
        <v>101</v>
      </c>
      <c r="L104" s="150">
        <v>336.86</v>
      </c>
      <c r="M104" s="151">
        <v>471.6</v>
      </c>
      <c r="N104" s="163">
        <v>101</v>
      </c>
      <c r="O104" s="150">
        <v>340.67</v>
      </c>
      <c r="P104" s="151">
        <v>476.94</v>
      </c>
      <c r="Q104" s="163">
        <v>101</v>
      </c>
      <c r="R104" s="150">
        <v>344.49</v>
      </c>
      <c r="S104" s="151">
        <v>482.28</v>
      </c>
    </row>
    <row r="105" spans="2:19">
      <c r="B105" s="163">
        <v>102</v>
      </c>
      <c r="C105" s="150">
        <v>332.48</v>
      </c>
      <c r="D105" s="151">
        <v>465.48</v>
      </c>
      <c r="E105" s="165">
        <v>102</v>
      </c>
      <c r="F105" s="150">
        <v>332.48</v>
      </c>
      <c r="G105" s="151">
        <v>465.48</v>
      </c>
      <c r="H105" s="163">
        <v>102</v>
      </c>
      <c r="I105" s="150">
        <v>336.34</v>
      </c>
      <c r="J105" s="151">
        <v>470.87</v>
      </c>
      <c r="K105" s="163">
        <v>102</v>
      </c>
      <c r="L105" s="150">
        <v>340.19</v>
      </c>
      <c r="M105" s="151">
        <v>476.26</v>
      </c>
      <c r="N105" s="163">
        <v>102</v>
      </c>
      <c r="O105" s="150">
        <v>344.04</v>
      </c>
      <c r="P105" s="151">
        <v>481.66</v>
      </c>
      <c r="Q105" s="163">
        <v>102</v>
      </c>
      <c r="R105" s="150">
        <v>347.9</v>
      </c>
      <c r="S105" s="151">
        <v>487.05</v>
      </c>
    </row>
    <row r="106" spans="2:19">
      <c r="B106" s="163">
        <v>103</v>
      </c>
      <c r="C106" s="150">
        <v>335.72</v>
      </c>
      <c r="D106" s="151">
        <v>470.01</v>
      </c>
      <c r="E106" s="165">
        <v>103</v>
      </c>
      <c r="F106" s="150">
        <v>335.72</v>
      </c>
      <c r="G106" s="151">
        <v>470.01</v>
      </c>
      <c r="H106" s="163">
        <v>103</v>
      </c>
      <c r="I106" s="150">
        <v>339.61</v>
      </c>
      <c r="J106" s="151">
        <v>475.46</v>
      </c>
      <c r="K106" s="163">
        <v>103</v>
      </c>
      <c r="L106" s="150">
        <v>343.5</v>
      </c>
      <c r="M106" s="151">
        <v>480.9</v>
      </c>
      <c r="N106" s="163">
        <v>103</v>
      </c>
      <c r="O106" s="150">
        <v>347.39</v>
      </c>
      <c r="P106" s="151">
        <v>486.35</v>
      </c>
      <c r="Q106" s="163">
        <v>103</v>
      </c>
      <c r="R106" s="150">
        <v>351.28</v>
      </c>
      <c r="S106" s="151">
        <v>491.8</v>
      </c>
    </row>
    <row r="107" spans="2:19">
      <c r="B107" s="163">
        <v>104</v>
      </c>
      <c r="C107" s="150">
        <v>338.94</v>
      </c>
      <c r="D107" s="151">
        <v>474.51</v>
      </c>
      <c r="E107" s="165">
        <v>104</v>
      </c>
      <c r="F107" s="150">
        <v>338.94</v>
      </c>
      <c r="G107" s="151">
        <v>474.51</v>
      </c>
      <c r="H107" s="163">
        <v>104</v>
      </c>
      <c r="I107" s="150">
        <v>342.87</v>
      </c>
      <c r="J107" s="151">
        <v>480.01</v>
      </c>
      <c r="K107" s="163">
        <v>104</v>
      </c>
      <c r="L107" s="150">
        <v>346.79</v>
      </c>
      <c r="M107" s="151">
        <v>485.51</v>
      </c>
      <c r="N107" s="163">
        <v>104</v>
      </c>
      <c r="O107" s="150">
        <v>350.72</v>
      </c>
      <c r="P107" s="151">
        <v>491.01</v>
      </c>
      <c r="Q107" s="163">
        <v>104</v>
      </c>
      <c r="R107" s="150">
        <v>354.65</v>
      </c>
      <c r="S107" s="151">
        <v>496.51</v>
      </c>
    </row>
    <row r="108" spans="2:19">
      <c r="B108" s="163">
        <v>105</v>
      </c>
      <c r="C108" s="150">
        <v>342.17</v>
      </c>
      <c r="D108" s="151">
        <v>479.04</v>
      </c>
      <c r="E108" s="165">
        <v>105</v>
      </c>
      <c r="F108" s="150">
        <v>342.17</v>
      </c>
      <c r="G108" s="151">
        <v>479.04</v>
      </c>
      <c r="H108" s="163">
        <v>105</v>
      </c>
      <c r="I108" s="150">
        <v>346.14</v>
      </c>
      <c r="J108" s="151">
        <v>484.59</v>
      </c>
      <c r="K108" s="163">
        <v>105</v>
      </c>
      <c r="L108" s="150">
        <v>350.1</v>
      </c>
      <c r="M108" s="151">
        <v>490.15</v>
      </c>
      <c r="N108" s="163">
        <v>105</v>
      </c>
      <c r="O108" s="150">
        <v>354.07</v>
      </c>
      <c r="P108" s="151">
        <v>495.7</v>
      </c>
      <c r="Q108" s="163">
        <v>105</v>
      </c>
      <c r="R108" s="150">
        <v>358.04</v>
      </c>
      <c r="S108" s="151">
        <v>501.25</v>
      </c>
    </row>
    <row r="109" spans="2:19">
      <c r="B109" s="163">
        <v>106</v>
      </c>
      <c r="C109" s="150">
        <v>345.42</v>
      </c>
      <c r="D109" s="151">
        <v>483.59</v>
      </c>
      <c r="E109" s="165">
        <v>106</v>
      </c>
      <c r="F109" s="150">
        <v>345.42</v>
      </c>
      <c r="G109" s="151">
        <v>483.59</v>
      </c>
      <c r="H109" s="163">
        <v>106</v>
      </c>
      <c r="I109" s="150">
        <v>349.43</v>
      </c>
      <c r="J109" s="151">
        <v>489.2</v>
      </c>
      <c r="K109" s="163">
        <v>106</v>
      </c>
      <c r="L109" s="150">
        <v>353.43</v>
      </c>
      <c r="M109" s="151">
        <v>494.81</v>
      </c>
      <c r="N109" s="163">
        <v>106</v>
      </c>
      <c r="O109" s="150">
        <v>357.44</v>
      </c>
      <c r="P109" s="151">
        <v>500.41</v>
      </c>
      <c r="Q109" s="163">
        <v>106</v>
      </c>
      <c r="R109" s="150">
        <v>361.44</v>
      </c>
      <c r="S109" s="151">
        <v>506.02</v>
      </c>
    </row>
    <row r="110" spans="2:19">
      <c r="B110" s="163">
        <v>107</v>
      </c>
      <c r="C110" s="150">
        <v>348.65</v>
      </c>
      <c r="D110" s="151">
        <v>488.12</v>
      </c>
      <c r="E110" s="165">
        <v>107</v>
      </c>
      <c r="F110" s="150">
        <v>348.65</v>
      </c>
      <c r="G110" s="151">
        <v>488.12</v>
      </c>
      <c r="H110" s="163">
        <v>107</v>
      </c>
      <c r="I110" s="150">
        <v>352.7</v>
      </c>
      <c r="J110" s="151">
        <v>493.77</v>
      </c>
      <c r="K110" s="163">
        <v>107</v>
      </c>
      <c r="L110" s="150">
        <v>356.74</v>
      </c>
      <c r="M110" s="151">
        <v>499.43</v>
      </c>
      <c r="N110" s="163">
        <v>107</v>
      </c>
      <c r="O110" s="150">
        <v>360.78</v>
      </c>
      <c r="P110" s="151">
        <v>505.09</v>
      </c>
      <c r="Q110" s="163">
        <v>107</v>
      </c>
      <c r="R110" s="150">
        <v>364.82</v>
      </c>
      <c r="S110" s="151">
        <v>510.75</v>
      </c>
    </row>
    <row r="111" spans="2:19">
      <c r="B111" s="163">
        <v>108</v>
      </c>
      <c r="C111" s="150">
        <v>351.9</v>
      </c>
      <c r="D111" s="151">
        <v>492.66</v>
      </c>
      <c r="E111" s="165">
        <v>108</v>
      </c>
      <c r="F111" s="150">
        <v>351.9</v>
      </c>
      <c r="G111" s="151">
        <v>492.66</v>
      </c>
      <c r="H111" s="163">
        <v>108</v>
      </c>
      <c r="I111" s="150">
        <v>355.98</v>
      </c>
      <c r="J111" s="151">
        <v>498.37</v>
      </c>
      <c r="K111" s="163">
        <v>108</v>
      </c>
      <c r="L111" s="150">
        <v>360.06</v>
      </c>
      <c r="M111" s="151">
        <v>504.09</v>
      </c>
      <c r="N111" s="163">
        <v>108</v>
      </c>
      <c r="O111" s="150">
        <v>364.14</v>
      </c>
      <c r="P111" s="151">
        <v>509.8</v>
      </c>
      <c r="Q111" s="163">
        <v>108</v>
      </c>
      <c r="R111" s="150">
        <v>368.22</v>
      </c>
      <c r="S111" s="151">
        <v>515.51</v>
      </c>
    </row>
    <row r="112" spans="2:19">
      <c r="B112" s="163">
        <v>109</v>
      </c>
      <c r="C112" s="150">
        <v>355.12</v>
      </c>
      <c r="D112" s="151">
        <v>497.17</v>
      </c>
      <c r="E112" s="165">
        <v>109</v>
      </c>
      <c r="F112" s="150">
        <v>355.12</v>
      </c>
      <c r="G112" s="151">
        <v>497.17</v>
      </c>
      <c r="H112" s="163">
        <v>109</v>
      </c>
      <c r="I112" s="150">
        <v>359.24</v>
      </c>
      <c r="J112" s="151">
        <v>502.94</v>
      </c>
      <c r="K112" s="163">
        <v>109</v>
      </c>
      <c r="L112" s="150">
        <v>363.36</v>
      </c>
      <c r="M112" s="151">
        <v>508.7</v>
      </c>
      <c r="N112" s="163">
        <v>109</v>
      </c>
      <c r="O112" s="150">
        <v>367.48</v>
      </c>
      <c r="P112" s="151">
        <v>514.47</v>
      </c>
      <c r="Q112" s="163">
        <v>109</v>
      </c>
      <c r="R112" s="150">
        <v>371.59</v>
      </c>
      <c r="S112" s="151">
        <v>520.23</v>
      </c>
    </row>
    <row r="113" spans="2:19">
      <c r="B113" s="163">
        <v>110</v>
      </c>
      <c r="C113" s="150">
        <v>358.36</v>
      </c>
      <c r="D113" s="151">
        <v>501.71</v>
      </c>
      <c r="E113" s="165">
        <v>110</v>
      </c>
      <c r="F113" s="150">
        <v>358.36</v>
      </c>
      <c r="G113" s="151">
        <v>501.71</v>
      </c>
      <c r="H113" s="163">
        <v>110</v>
      </c>
      <c r="I113" s="150">
        <v>362.52</v>
      </c>
      <c r="J113" s="151">
        <v>507.52</v>
      </c>
      <c r="K113" s="163">
        <v>110</v>
      </c>
      <c r="L113" s="150">
        <v>366.67</v>
      </c>
      <c r="M113" s="151">
        <v>513.34</v>
      </c>
      <c r="N113" s="163">
        <v>110</v>
      </c>
      <c r="O113" s="150">
        <v>370.83</v>
      </c>
      <c r="P113" s="151">
        <v>519.16</v>
      </c>
      <c r="Q113" s="163">
        <v>110</v>
      </c>
      <c r="R113" s="150">
        <v>374.98</v>
      </c>
      <c r="S113" s="151">
        <v>524.98</v>
      </c>
    </row>
    <row r="114" spans="2:19">
      <c r="B114" s="163">
        <v>111</v>
      </c>
      <c r="C114" s="150">
        <v>361.62</v>
      </c>
      <c r="D114" s="151">
        <v>506.27</v>
      </c>
      <c r="E114" s="165">
        <v>111</v>
      </c>
      <c r="F114" s="150">
        <v>361.62</v>
      </c>
      <c r="G114" s="151">
        <v>506.27</v>
      </c>
      <c r="H114" s="163">
        <v>111</v>
      </c>
      <c r="I114" s="150">
        <v>365.81</v>
      </c>
      <c r="J114" s="151">
        <v>512.14</v>
      </c>
      <c r="K114" s="163">
        <v>111</v>
      </c>
      <c r="L114" s="150">
        <v>370.01</v>
      </c>
      <c r="M114" s="151">
        <v>518.01</v>
      </c>
      <c r="N114" s="163">
        <v>111</v>
      </c>
      <c r="O114" s="150">
        <v>374.2</v>
      </c>
      <c r="P114" s="151">
        <v>523.88</v>
      </c>
      <c r="Q114" s="163">
        <v>111</v>
      </c>
      <c r="R114" s="150">
        <v>378.39</v>
      </c>
      <c r="S114" s="151">
        <v>529.75</v>
      </c>
    </row>
    <row r="115" spans="2:19">
      <c r="B115" s="163">
        <v>112</v>
      </c>
      <c r="C115" s="150">
        <v>364.85</v>
      </c>
      <c r="D115" s="151">
        <v>510.79</v>
      </c>
      <c r="E115" s="165">
        <v>112</v>
      </c>
      <c r="F115" s="150">
        <v>364.85</v>
      </c>
      <c r="G115" s="151">
        <v>510.79</v>
      </c>
      <c r="H115" s="163">
        <v>112</v>
      </c>
      <c r="I115" s="150">
        <v>369.08</v>
      </c>
      <c r="J115" s="151">
        <v>516.71</v>
      </c>
      <c r="K115" s="163">
        <v>112</v>
      </c>
      <c r="L115" s="150">
        <v>373.31</v>
      </c>
      <c r="M115" s="151">
        <v>522.63</v>
      </c>
      <c r="N115" s="163">
        <v>112</v>
      </c>
      <c r="O115" s="150">
        <v>377.54</v>
      </c>
      <c r="P115" s="151">
        <v>528.55999999999995</v>
      </c>
      <c r="Q115" s="163">
        <v>112</v>
      </c>
      <c r="R115" s="150">
        <v>381.77</v>
      </c>
      <c r="S115" s="151">
        <v>534.48</v>
      </c>
    </row>
    <row r="116" spans="2:19">
      <c r="B116" s="163">
        <v>113</v>
      </c>
      <c r="C116" s="150">
        <v>368.09</v>
      </c>
      <c r="D116" s="151">
        <v>515.33000000000004</v>
      </c>
      <c r="E116" s="165">
        <v>113</v>
      </c>
      <c r="F116" s="150">
        <v>368.09</v>
      </c>
      <c r="G116" s="151">
        <v>515.33000000000004</v>
      </c>
      <c r="H116" s="163">
        <v>113</v>
      </c>
      <c r="I116" s="150">
        <v>372.36</v>
      </c>
      <c r="J116" s="151">
        <v>521.30999999999995</v>
      </c>
      <c r="K116" s="163">
        <v>113</v>
      </c>
      <c r="L116" s="150">
        <v>376.63</v>
      </c>
      <c r="M116" s="151">
        <v>527.28</v>
      </c>
      <c r="N116" s="163">
        <v>113</v>
      </c>
      <c r="O116" s="150">
        <v>380.9</v>
      </c>
      <c r="P116" s="151">
        <v>533.26</v>
      </c>
      <c r="Q116" s="163">
        <v>113</v>
      </c>
      <c r="R116" s="150">
        <v>385.17</v>
      </c>
      <c r="S116" s="151">
        <v>539.24</v>
      </c>
    </row>
    <row r="117" spans="2:19">
      <c r="B117" s="163">
        <v>114</v>
      </c>
      <c r="C117" s="150">
        <v>371.31</v>
      </c>
      <c r="D117" s="151">
        <v>519.83000000000004</v>
      </c>
      <c r="E117" s="165">
        <v>114</v>
      </c>
      <c r="F117" s="150">
        <v>371.31</v>
      </c>
      <c r="G117" s="151">
        <v>519.83000000000004</v>
      </c>
      <c r="H117" s="163">
        <v>114</v>
      </c>
      <c r="I117" s="150">
        <v>375.61</v>
      </c>
      <c r="J117" s="151">
        <v>525.86</v>
      </c>
      <c r="K117" s="163">
        <v>114</v>
      </c>
      <c r="L117" s="150">
        <v>379.92</v>
      </c>
      <c r="M117" s="151">
        <v>531.89</v>
      </c>
      <c r="N117" s="163">
        <v>114</v>
      </c>
      <c r="O117" s="150">
        <v>384.23</v>
      </c>
      <c r="P117" s="151">
        <v>537.91999999999996</v>
      </c>
      <c r="Q117" s="163">
        <v>114</v>
      </c>
      <c r="R117" s="150">
        <v>388.53</v>
      </c>
      <c r="S117" s="151">
        <v>543.95000000000005</v>
      </c>
    </row>
    <row r="118" spans="2:19">
      <c r="B118" s="163">
        <v>115</v>
      </c>
      <c r="C118" s="150">
        <v>374.54</v>
      </c>
      <c r="D118" s="151">
        <v>524.35</v>
      </c>
      <c r="E118" s="165">
        <v>115</v>
      </c>
      <c r="F118" s="150">
        <v>374.54</v>
      </c>
      <c r="G118" s="151">
        <v>524.35</v>
      </c>
      <c r="H118" s="163">
        <v>115</v>
      </c>
      <c r="I118" s="150">
        <v>378.88</v>
      </c>
      <c r="J118" s="151">
        <v>530.44000000000005</v>
      </c>
      <c r="K118" s="163">
        <v>115</v>
      </c>
      <c r="L118" s="150">
        <v>383.23</v>
      </c>
      <c r="M118" s="151">
        <v>536.52</v>
      </c>
      <c r="N118" s="163">
        <v>115</v>
      </c>
      <c r="O118" s="150">
        <v>387.57</v>
      </c>
      <c r="P118" s="151">
        <v>542.6</v>
      </c>
      <c r="Q118" s="163">
        <v>115</v>
      </c>
      <c r="R118" s="150">
        <v>391.92</v>
      </c>
      <c r="S118" s="151">
        <v>548.67999999999995</v>
      </c>
    </row>
    <row r="119" spans="2:19">
      <c r="B119" s="163">
        <v>116</v>
      </c>
      <c r="C119" s="150">
        <v>377.79</v>
      </c>
      <c r="D119" s="151">
        <v>528.9</v>
      </c>
      <c r="E119" s="165">
        <v>116</v>
      </c>
      <c r="F119" s="150">
        <v>377.79</v>
      </c>
      <c r="G119" s="151">
        <v>528.9</v>
      </c>
      <c r="H119" s="163">
        <v>116</v>
      </c>
      <c r="I119" s="150">
        <v>382.17</v>
      </c>
      <c r="J119" s="151">
        <v>535.04</v>
      </c>
      <c r="K119" s="163">
        <v>116</v>
      </c>
      <c r="L119" s="150">
        <v>386.55</v>
      </c>
      <c r="M119" s="151">
        <v>541.16999999999996</v>
      </c>
      <c r="N119" s="163">
        <v>116</v>
      </c>
      <c r="O119" s="150">
        <v>390.93</v>
      </c>
      <c r="P119" s="151">
        <v>547.30999999999995</v>
      </c>
      <c r="Q119" s="163">
        <v>116</v>
      </c>
      <c r="R119" s="150">
        <v>395.32</v>
      </c>
      <c r="S119" s="151">
        <v>553.44000000000005</v>
      </c>
    </row>
    <row r="120" spans="2:19">
      <c r="B120" s="163">
        <v>117</v>
      </c>
      <c r="C120" s="150">
        <v>381</v>
      </c>
      <c r="D120" s="151">
        <v>533.4</v>
      </c>
      <c r="E120" s="165">
        <v>117</v>
      </c>
      <c r="F120" s="150">
        <v>381</v>
      </c>
      <c r="G120" s="151">
        <v>533.4</v>
      </c>
      <c r="H120" s="163">
        <v>117</v>
      </c>
      <c r="I120" s="150">
        <v>385.42</v>
      </c>
      <c r="J120" s="151">
        <v>539.59</v>
      </c>
      <c r="K120" s="163">
        <v>117</v>
      </c>
      <c r="L120" s="150">
        <v>389.84</v>
      </c>
      <c r="M120" s="151">
        <v>545.78</v>
      </c>
      <c r="N120" s="163">
        <v>117</v>
      </c>
      <c r="O120" s="150">
        <v>394.26</v>
      </c>
      <c r="P120" s="151">
        <v>551.97</v>
      </c>
      <c r="Q120" s="163">
        <v>117</v>
      </c>
      <c r="R120" s="150">
        <v>398.68</v>
      </c>
      <c r="S120" s="151">
        <v>558.15</v>
      </c>
    </row>
    <row r="121" spans="2:19">
      <c r="B121" s="163">
        <v>118</v>
      </c>
      <c r="C121" s="150">
        <v>384.23</v>
      </c>
      <c r="D121" s="151">
        <v>537.91999999999996</v>
      </c>
      <c r="E121" s="165">
        <v>118</v>
      </c>
      <c r="F121" s="150">
        <v>384.23</v>
      </c>
      <c r="G121" s="151">
        <v>537.91999999999996</v>
      </c>
      <c r="H121" s="163">
        <v>118</v>
      </c>
      <c r="I121" s="150">
        <v>388.69</v>
      </c>
      <c r="J121" s="151">
        <v>544.16999999999996</v>
      </c>
      <c r="K121" s="163">
        <v>118</v>
      </c>
      <c r="L121" s="150">
        <v>393.15</v>
      </c>
      <c r="M121" s="151">
        <v>550.41</v>
      </c>
      <c r="N121" s="163">
        <v>118</v>
      </c>
      <c r="O121" s="150">
        <v>397.6</v>
      </c>
      <c r="P121" s="151">
        <v>556.65</v>
      </c>
      <c r="Q121" s="163">
        <v>118</v>
      </c>
      <c r="R121" s="150">
        <v>402.06</v>
      </c>
      <c r="S121" s="151">
        <v>562.89</v>
      </c>
    </row>
    <row r="122" spans="2:19">
      <c r="B122" s="163">
        <v>119</v>
      </c>
      <c r="C122" s="150">
        <v>387.48</v>
      </c>
      <c r="D122" s="151">
        <v>542.47</v>
      </c>
      <c r="E122" s="165">
        <v>119</v>
      </c>
      <c r="F122" s="150">
        <v>387.48</v>
      </c>
      <c r="G122" s="151">
        <v>542.47</v>
      </c>
      <c r="H122" s="163">
        <v>119</v>
      </c>
      <c r="I122" s="150">
        <v>391.97</v>
      </c>
      <c r="J122" s="151">
        <v>548.76</v>
      </c>
      <c r="K122" s="163">
        <v>119</v>
      </c>
      <c r="L122" s="150">
        <v>396.47</v>
      </c>
      <c r="M122" s="151">
        <v>555.05999999999995</v>
      </c>
      <c r="N122" s="163">
        <v>119</v>
      </c>
      <c r="O122" s="150">
        <v>400.96</v>
      </c>
      <c r="P122" s="151">
        <v>561.35</v>
      </c>
      <c r="Q122" s="163">
        <v>119</v>
      </c>
      <c r="R122" s="150">
        <v>405.46</v>
      </c>
      <c r="S122" s="151">
        <v>567.64</v>
      </c>
    </row>
    <row r="123" spans="2:19">
      <c r="B123" s="163">
        <v>120</v>
      </c>
      <c r="C123" s="153">
        <v>390.74</v>
      </c>
      <c r="D123" s="154">
        <v>547.04</v>
      </c>
      <c r="E123" s="166">
        <v>120</v>
      </c>
      <c r="F123" s="153">
        <v>390.74</v>
      </c>
      <c r="G123" s="154">
        <v>547.04</v>
      </c>
      <c r="H123" s="163">
        <v>120</v>
      </c>
      <c r="I123" s="153">
        <v>395.27</v>
      </c>
      <c r="J123" s="154">
        <v>553.38</v>
      </c>
      <c r="K123" s="163">
        <v>120</v>
      </c>
      <c r="L123" s="153">
        <v>399.81</v>
      </c>
      <c r="M123" s="154">
        <v>559.73</v>
      </c>
      <c r="N123" s="163">
        <v>120</v>
      </c>
      <c r="O123" s="153">
        <v>404.34</v>
      </c>
      <c r="P123" s="154">
        <v>566.08000000000004</v>
      </c>
      <c r="Q123" s="163">
        <v>120</v>
      </c>
      <c r="R123" s="153">
        <v>408.87</v>
      </c>
      <c r="S123" s="154">
        <v>572.41999999999996</v>
      </c>
    </row>
    <row r="124" spans="2:19">
      <c r="B124" s="163">
        <v>121</v>
      </c>
      <c r="C124" s="147">
        <v>393.97</v>
      </c>
      <c r="D124" s="148">
        <v>551.54999999999995</v>
      </c>
      <c r="E124" s="164">
        <v>121</v>
      </c>
      <c r="F124" s="147">
        <v>393.97</v>
      </c>
      <c r="G124" s="148">
        <v>551.54999999999995</v>
      </c>
      <c r="H124" s="163">
        <v>121</v>
      </c>
      <c r="I124" s="147">
        <v>398.54</v>
      </c>
      <c r="J124" s="148">
        <v>557.95000000000005</v>
      </c>
      <c r="K124" s="163">
        <v>121</v>
      </c>
      <c r="L124" s="147">
        <v>403.11</v>
      </c>
      <c r="M124" s="148">
        <v>564.35</v>
      </c>
      <c r="N124" s="163">
        <v>121</v>
      </c>
      <c r="O124" s="147">
        <v>407.68</v>
      </c>
      <c r="P124" s="148">
        <v>570.75</v>
      </c>
      <c r="Q124" s="163">
        <v>121</v>
      </c>
      <c r="R124" s="147">
        <v>412.25</v>
      </c>
      <c r="S124" s="148">
        <v>577.15</v>
      </c>
    </row>
    <row r="125" spans="2:19">
      <c r="B125" s="163">
        <v>122</v>
      </c>
      <c r="C125" s="150">
        <v>397.21</v>
      </c>
      <c r="D125" s="151">
        <v>556.09</v>
      </c>
      <c r="E125" s="165">
        <v>122</v>
      </c>
      <c r="F125" s="150">
        <v>397.21</v>
      </c>
      <c r="G125" s="151">
        <v>556.09</v>
      </c>
      <c r="H125" s="163">
        <v>122</v>
      </c>
      <c r="I125" s="150">
        <v>401.82</v>
      </c>
      <c r="J125" s="151">
        <v>562.54999999999995</v>
      </c>
      <c r="K125" s="163">
        <v>122</v>
      </c>
      <c r="L125" s="150">
        <v>406.43</v>
      </c>
      <c r="M125" s="151">
        <v>569</v>
      </c>
      <c r="N125" s="163">
        <v>122</v>
      </c>
      <c r="O125" s="150">
        <v>411.04</v>
      </c>
      <c r="P125" s="151">
        <v>575.45000000000005</v>
      </c>
      <c r="Q125" s="163">
        <v>122</v>
      </c>
      <c r="R125" s="150">
        <v>415.65</v>
      </c>
      <c r="S125" s="151">
        <v>581.9</v>
      </c>
    </row>
    <row r="126" spans="2:19">
      <c r="B126" s="163">
        <v>123</v>
      </c>
      <c r="C126" s="150">
        <v>400.41</v>
      </c>
      <c r="D126" s="151">
        <v>560.58000000000004</v>
      </c>
      <c r="E126" s="165">
        <v>123</v>
      </c>
      <c r="F126" s="150">
        <v>400.41</v>
      </c>
      <c r="G126" s="151">
        <v>560.58000000000004</v>
      </c>
      <c r="H126" s="163">
        <v>123</v>
      </c>
      <c r="I126" s="150">
        <v>405.06</v>
      </c>
      <c r="J126" s="151">
        <v>567.08000000000004</v>
      </c>
      <c r="K126" s="163">
        <v>123</v>
      </c>
      <c r="L126" s="150">
        <v>409.71</v>
      </c>
      <c r="M126" s="151">
        <v>573.59</v>
      </c>
      <c r="N126" s="163">
        <v>123</v>
      </c>
      <c r="O126" s="150">
        <v>414.35</v>
      </c>
      <c r="P126" s="151">
        <v>580.09</v>
      </c>
      <c r="Q126" s="163">
        <v>123</v>
      </c>
      <c r="R126" s="150">
        <v>419</v>
      </c>
      <c r="S126" s="151">
        <v>586.6</v>
      </c>
    </row>
    <row r="127" spans="2:19">
      <c r="B127" s="163">
        <v>124</v>
      </c>
      <c r="C127" s="150">
        <v>403.69</v>
      </c>
      <c r="D127" s="151">
        <v>565.16</v>
      </c>
      <c r="E127" s="165">
        <v>124</v>
      </c>
      <c r="F127" s="150">
        <v>403.69</v>
      </c>
      <c r="G127" s="151">
        <v>565.16</v>
      </c>
      <c r="H127" s="163">
        <v>124</v>
      </c>
      <c r="I127" s="150">
        <v>408.37</v>
      </c>
      <c r="J127" s="151">
        <v>571.72</v>
      </c>
      <c r="K127" s="163">
        <v>124</v>
      </c>
      <c r="L127" s="150">
        <v>413.05</v>
      </c>
      <c r="M127" s="151">
        <v>578.28</v>
      </c>
      <c r="N127" s="163">
        <v>124</v>
      </c>
      <c r="O127" s="150">
        <v>417.74</v>
      </c>
      <c r="P127" s="151">
        <v>584.83000000000004</v>
      </c>
      <c r="Q127" s="163">
        <v>124</v>
      </c>
      <c r="R127" s="150">
        <v>422.42</v>
      </c>
      <c r="S127" s="151">
        <v>591.39</v>
      </c>
    </row>
    <row r="128" spans="2:19">
      <c r="B128" s="163">
        <v>125</v>
      </c>
      <c r="C128" s="150">
        <v>406.92</v>
      </c>
      <c r="D128" s="151">
        <v>569.69000000000005</v>
      </c>
      <c r="E128" s="165">
        <v>125</v>
      </c>
      <c r="F128" s="150">
        <v>406.92</v>
      </c>
      <c r="G128" s="151">
        <v>569.69000000000005</v>
      </c>
      <c r="H128" s="163">
        <v>125</v>
      </c>
      <c r="I128" s="150">
        <v>411.64</v>
      </c>
      <c r="J128" s="151">
        <v>576.29999999999995</v>
      </c>
      <c r="K128" s="163">
        <v>125</v>
      </c>
      <c r="L128" s="150">
        <v>416.36</v>
      </c>
      <c r="M128" s="151">
        <v>582.91</v>
      </c>
      <c r="N128" s="163">
        <v>125</v>
      </c>
      <c r="O128" s="150">
        <v>421.09</v>
      </c>
      <c r="P128" s="151">
        <v>589.52</v>
      </c>
      <c r="Q128" s="163">
        <v>125</v>
      </c>
      <c r="R128" s="150">
        <v>425.81</v>
      </c>
      <c r="S128" s="151">
        <v>596.13</v>
      </c>
    </row>
    <row r="129" spans="2:19">
      <c r="B129" s="163">
        <v>126</v>
      </c>
      <c r="C129" s="150">
        <v>410.17</v>
      </c>
      <c r="D129" s="151">
        <v>574.23</v>
      </c>
      <c r="E129" s="165">
        <v>126</v>
      </c>
      <c r="F129" s="150">
        <v>410.17</v>
      </c>
      <c r="G129" s="151">
        <v>574.23</v>
      </c>
      <c r="H129" s="163">
        <v>126</v>
      </c>
      <c r="I129" s="150">
        <v>414.93</v>
      </c>
      <c r="J129" s="151">
        <v>580.9</v>
      </c>
      <c r="K129" s="163">
        <v>126</v>
      </c>
      <c r="L129" s="150">
        <v>419.69</v>
      </c>
      <c r="M129" s="151">
        <v>587.55999999999995</v>
      </c>
      <c r="N129" s="163">
        <v>126</v>
      </c>
      <c r="O129" s="150">
        <v>424.45</v>
      </c>
      <c r="P129" s="151">
        <v>594.23</v>
      </c>
      <c r="Q129" s="163">
        <v>126</v>
      </c>
      <c r="R129" s="150">
        <v>429.21</v>
      </c>
      <c r="S129" s="151">
        <v>600.89</v>
      </c>
    </row>
    <row r="130" spans="2:19">
      <c r="B130" s="163">
        <v>127</v>
      </c>
      <c r="C130" s="150">
        <v>413.37</v>
      </c>
      <c r="D130" s="151">
        <v>578.72</v>
      </c>
      <c r="E130" s="165">
        <v>127</v>
      </c>
      <c r="F130" s="150">
        <v>413.37</v>
      </c>
      <c r="G130" s="151">
        <v>578.72</v>
      </c>
      <c r="H130" s="163">
        <v>127</v>
      </c>
      <c r="I130" s="150">
        <v>418.17</v>
      </c>
      <c r="J130" s="151">
        <v>585.44000000000005</v>
      </c>
      <c r="K130" s="163">
        <v>127</v>
      </c>
      <c r="L130" s="150">
        <v>422.97</v>
      </c>
      <c r="M130" s="151">
        <v>592.15</v>
      </c>
      <c r="N130" s="163">
        <v>127</v>
      </c>
      <c r="O130" s="150">
        <v>427.77</v>
      </c>
      <c r="P130" s="151">
        <v>598.87</v>
      </c>
      <c r="Q130" s="163">
        <v>127</v>
      </c>
      <c r="R130" s="150">
        <v>432.56</v>
      </c>
      <c r="S130" s="151">
        <v>605.59</v>
      </c>
    </row>
    <row r="131" spans="2:19">
      <c r="B131" s="163">
        <v>128</v>
      </c>
      <c r="C131" s="150">
        <v>416.59</v>
      </c>
      <c r="D131" s="151">
        <v>583.23</v>
      </c>
      <c r="E131" s="165">
        <v>128</v>
      </c>
      <c r="F131" s="150">
        <v>416.59</v>
      </c>
      <c r="G131" s="151">
        <v>583.23</v>
      </c>
      <c r="H131" s="163">
        <v>128</v>
      </c>
      <c r="I131" s="150">
        <v>421.43</v>
      </c>
      <c r="J131" s="151">
        <v>590</v>
      </c>
      <c r="K131" s="163">
        <v>128</v>
      </c>
      <c r="L131" s="150">
        <v>426.26</v>
      </c>
      <c r="M131" s="151">
        <v>596.77</v>
      </c>
      <c r="N131" s="163">
        <v>128</v>
      </c>
      <c r="O131" s="150">
        <v>431.1</v>
      </c>
      <c r="P131" s="151">
        <v>603.54</v>
      </c>
      <c r="Q131" s="163">
        <v>128</v>
      </c>
      <c r="R131" s="150">
        <v>435.93</v>
      </c>
      <c r="S131" s="151">
        <v>610.30999999999995</v>
      </c>
    </row>
    <row r="132" spans="2:19">
      <c r="B132" s="163">
        <v>129</v>
      </c>
      <c r="C132" s="150">
        <v>419.83</v>
      </c>
      <c r="D132" s="151">
        <v>587.76</v>
      </c>
      <c r="E132" s="165">
        <v>129</v>
      </c>
      <c r="F132" s="150">
        <v>419.83</v>
      </c>
      <c r="G132" s="151">
        <v>587.76</v>
      </c>
      <c r="H132" s="163">
        <v>129</v>
      </c>
      <c r="I132" s="150">
        <v>424.7</v>
      </c>
      <c r="J132" s="151">
        <v>594.58000000000004</v>
      </c>
      <c r="K132" s="163">
        <v>129</v>
      </c>
      <c r="L132" s="150">
        <v>429.57</v>
      </c>
      <c r="M132" s="151">
        <v>601.4</v>
      </c>
      <c r="N132" s="163">
        <v>129</v>
      </c>
      <c r="O132" s="150">
        <v>434.45</v>
      </c>
      <c r="P132" s="151">
        <v>608.22</v>
      </c>
      <c r="Q132" s="163">
        <v>129</v>
      </c>
      <c r="R132" s="150">
        <v>439.32</v>
      </c>
      <c r="S132" s="151">
        <v>615.04999999999995</v>
      </c>
    </row>
    <row r="133" spans="2:19">
      <c r="B133" s="163">
        <v>130</v>
      </c>
      <c r="C133" s="150">
        <v>423.07</v>
      </c>
      <c r="D133" s="151">
        <v>592.29999999999995</v>
      </c>
      <c r="E133" s="165">
        <v>130</v>
      </c>
      <c r="F133" s="150">
        <v>423.07</v>
      </c>
      <c r="G133" s="151">
        <v>592.29999999999995</v>
      </c>
      <c r="H133" s="163">
        <v>130</v>
      </c>
      <c r="I133" s="150">
        <v>427.98</v>
      </c>
      <c r="J133" s="151">
        <v>599.17999999999995</v>
      </c>
      <c r="K133" s="163">
        <v>130</v>
      </c>
      <c r="L133" s="150">
        <v>432.9</v>
      </c>
      <c r="M133" s="151">
        <v>606.04999999999995</v>
      </c>
      <c r="N133" s="163">
        <v>130</v>
      </c>
      <c r="O133" s="150">
        <v>437.81</v>
      </c>
      <c r="P133" s="151">
        <v>612.92999999999995</v>
      </c>
      <c r="Q133" s="163">
        <v>130</v>
      </c>
      <c r="R133" s="150">
        <v>442.72</v>
      </c>
      <c r="S133" s="151">
        <v>619.80999999999995</v>
      </c>
    </row>
    <row r="134" spans="2:19">
      <c r="B134" s="163">
        <v>131</v>
      </c>
      <c r="C134" s="150">
        <v>426.34</v>
      </c>
      <c r="D134" s="151">
        <v>596.87</v>
      </c>
      <c r="E134" s="165">
        <v>131</v>
      </c>
      <c r="F134" s="150">
        <v>426.34</v>
      </c>
      <c r="G134" s="151">
        <v>596.87</v>
      </c>
      <c r="H134" s="163">
        <v>131</v>
      </c>
      <c r="I134" s="150">
        <v>431.29</v>
      </c>
      <c r="J134" s="151">
        <v>603.79999999999995</v>
      </c>
      <c r="K134" s="163">
        <v>131</v>
      </c>
      <c r="L134" s="150">
        <v>436.24</v>
      </c>
      <c r="M134" s="151">
        <v>610.73</v>
      </c>
      <c r="N134" s="163">
        <v>131</v>
      </c>
      <c r="O134" s="150">
        <v>441.18</v>
      </c>
      <c r="P134" s="151">
        <v>617.66</v>
      </c>
      <c r="Q134" s="163">
        <v>131</v>
      </c>
      <c r="R134" s="150">
        <v>446.13</v>
      </c>
      <c r="S134" s="151">
        <v>624.59</v>
      </c>
    </row>
    <row r="135" spans="2:19">
      <c r="B135" s="163">
        <v>132</v>
      </c>
      <c r="C135" s="150">
        <v>429.55</v>
      </c>
      <c r="D135" s="151">
        <v>601.38</v>
      </c>
      <c r="E135" s="165">
        <v>132</v>
      </c>
      <c r="F135" s="150">
        <v>429.55</v>
      </c>
      <c r="G135" s="151">
        <v>601.38</v>
      </c>
      <c r="H135" s="163">
        <v>132</v>
      </c>
      <c r="I135" s="150">
        <v>434.54</v>
      </c>
      <c r="J135" s="151">
        <v>608.36</v>
      </c>
      <c r="K135" s="163">
        <v>132</v>
      </c>
      <c r="L135" s="150">
        <v>439.53</v>
      </c>
      <c r="M135" s="151">
        <v>615.34</v>
      </c>
      <c r="N135" s="163">
        <v>132</v>
      </c>
      <c r="O135" s="150">
        <v>444.51</v>
      </c>
      <c r="P135" s="151">
        <v>622.32000000000005</v>
      </c>
      <c r="Q135" s="163">
        <v>132</v>
      </c>
      <c r="R135" s="150">
        <v>449.5</v>
      </c>
      <c r="S135" s="151">
        <v>629.29999999999995</v>
      </c>
    </row>
    <row r="136" spans="2:19">
      <c r="B136" s="163">
        <v>133</v>
      </c>
      <c r="C136" s="150">
        <v>432.78</v>
      </c>
      <c r="D136" s="151">
        <v>605.9</v>
      </c>
      <c r="E136" s="165">
        <v>133</v>
      </c>
      <c r="F136" s="150">
        <v>432.78</v>
      </c>
      <c r="G136" s="151">
        <v>605.9</v>
      </c>
      <c r="H136" s="163">
        <v>133</v>
      </c>
      <c r="I136" s="150">
        <v>437.81</v>
      </c>
      <c r="J136" s="151">
        <v>612.92999999999995</v>
      </c>
      <c r="K136" s="163">
        <v>133</v>
      </c>
      <c r="L136" s="150">
        <v>442.83</v>
      </c>
      <c r="M136" s="151">
        <v>619.97</v>
      </c>
      <c r="N136" s="163">
        <v>133</v>
      </c>
      <c r="O136" s="150">
        <v>447.86</v>
      </c>
      <c r="P136" s="151">
        <v>627</v>
      </c>
      <c r="Q136" s="163">
        <v>133</v>
      </c>
      <c r="R136" s="150">
        <v>452.88</v>
      </c>
      <c r="S136" s="151">
        <v>634.03</v>
      </c>
    </row>
    <row r="137" spans="2:19">
      <c r="B137" s="163">
        <v>134</v>
      </c>
      <c r="C137" s="150">
        <v>436.03</v>
      </c>
      <c r="D137" s="151">
        <v>610.44000000000005</v>
      </c>
      <c r="E137" s="165">
        <v>134</v>
      </c>
      <c r="F137" s="150">
        <v>436.03</v>
      </c>
      <c r="G137" s="151">
        <v>610.44000000000005</v>
      </c>
      <c r="H137" s="163">
        <v>134</v>
      </c>
      <c r="I137" s="150">
        <v>441.09</v>
      </c>
      <c r="J137" s="151">
        <v>617.53</v>
      </c>
      <c r="K137" s="163">
        <v>134</v>
      </c>
      <c r="L137" s="150">
        <v>446.15</v>
      </c>
      <c r="M137" s="151">
        <v>624.61</v>
      </c>
      <c r="N137" s="163">
        <v>134</v>
      </c>
      <c r="O137" s="150">
        <v>451.21</v>
      </c>
      <c r="P137" s="151">
        <v>631.70000000000005</v>
      </c>
      <c r="Q137" s="163">
        <v>134</v>
      </c>
      <c r="R137" s="150">
        <v>456.28</v>
      </c>
      <c r="S137" s="151">
        <v>638.79</v>
      </c>
    </row>
    <row r="138" spans="2:19">
      <c r="B138" s="163">
        <v>135</v>
      </c>
      <c r="C138" s="150">
        <v>439.29</v>
      </c>
      <c r="D138" s="151">
        <v>615</v>
      </c>
      <c r="E138" s="165">
        <v>135</v>
      </c>
      <c r="F138" s="150">
        <v>439.29</v>
      </c>
      <c r="G138" s="151">
        <v>615</v>
      </c>
      <c r="H138" s="163">
        <v>135</v>
      </c>
      <c r="I138" s="150">
        <v>444.39</v>
      </c>
      <c r="J138" s="151">
        <v>622.14</v>
      </c>
      <c r="K138" s="163">
        <v>135</v>
      </c>
      <c r="L138" s="150">
        <v>449.49</v>
      </c>
      <c r="M138" s="151">
        <v>629.28</v>
      </c>
      <c r="N138" s="163">
        <v>135</v>
      </c>
      <c r="O138" s="150">
        <v>454.59</v>
      </c>
      <c r="P138" s="151">
        <v>636.41999999999996</v>
      </c>
      <c r="Q138" s="163">
        <v>135</v>
      </c>
      <c r="R138" s="150">
        <v>459.69</v>
      </c>
      <c r="S138" s="151">
        <v>643.55999999999995</v>
      </c>
    </row>
    <row r="139" spans="2:19">
      <c r="B139" s="163">
        <v>136</v>
      </c>
      <c r="C139" s="150">
        <v>442.49</v>
      </c>
      <c r="D139" s="151">
        <v>619.49</v>
      </c>
      <c r="E139" s="165">
        <v>136</v>
      </c>
      <c r="F139" s="150">
        <v>442.49</v>
      </c>
      <c r="G139" s="151">
        <v>619.49</v>
      </c>
      <c r="H139" s="163">
        <v>136</v>
      </c>
      <c r="I139" s="150">
        <v>447.63</v>
      </c>
      <c r="J139" s="151">
        <v>626.67999999999995</v>
      </c>
      <c r="K139" s="163">
        <v>136</v>
      </c>
      <c r="L139" s="150">
        <v>452.77</v>
      </c>
      <c r="M139" s="151">
        <v>633.88</v>
      </c>
      <c r="N139" s="163">
        <v>136</v>
      </c>
      <c r="O139" s="150">
        <v>457.91</v>
      </c>
      <c r="P139" s="151">
        <v>641.07000000000005</v>
      </c>
      <c r="Q139" s="163">
        <v>136</v>
      </c>
      <c r="R139" s="150">
        <v>463.04</v>
      </c>
      <c r="S139" s="151">
        <v>648.26</v>
      </c>
    </row>
    <row r="140" spans="2:19">
      <c r="B140" s="163">
        <v>137</v>
      </c>
      <c r="C140" s="150">
        <v>445.71</v>
      </c>
      <c r="D140" s="151">
        <v>624</v>
      </c>
      <c r="E140" s="165">
        <v>137</v>
      </c>
      <c r="F140" s="150">
        <v>445.71</v>
      </c>
      <c r="G140" s="151">
        <v>624</v>
      </c>
      <c r="H140" s="163">
        <v>137</v>
      </c>
      <c r="I140" s="150">
        <v>450.89</v>
      </c>
      <c r="J140" s="151">
        <v>631.24</v>
      </c>
      <c r="K140" s="163">
        <v>137</v>
      </c>
      <c r="L140" s="150">
        <v>456.06</v>
      </c>
      <c r="M140" s="151">
        <v>638.49</v>
      </c>
      <c r="N140" s="163">
        <v>137</v>
      </c>
      <c r="O140" s="150">
        <v>461.24</v>
      </c>
      <c r="P140" s="151">
        <v>645.73</v>
      </c>
      <c r="Q140" s="163">
        <v>137</v>
      </c>
      <c r="R140" s="150">
        <v>466.41</v>
      </c>
      <c r="S140" s="151">
        <v>652.98</v>
      </c>
    </row>
    <row r="141" spans="2:19">
      <c r="B141" s="163">
        <v>138</v>
      </c>
      <c r="C141" s="150">
        <v>449.02</v>
      </c>
      <c r="D141" s="151">
        <v>628.62</v>
      </c>
      <c r="E141" s="165">
        <v>138</v>
      </c>
      <c r="F141" s="150">
        <v>449.02</v>
      </c>
      <c r="G141" s="151">
        <v>628.62</v>
      </c>
      <c r="H141" s="163">
        <v>138</v>
      </c>
      <c r="I141" s="150">
        <v>454.23</v>
      </c>
      <c r="J141" s="151">
        <v>635.91999999999996</v>
      </c>
      <c r="K141" s="163">
        <v>138</v>
      </c>
      <c r="L141" s="150">
        <v>459.44</v>
      </c>
      <c r="M141" s="151">
        <v>643.22</v>
      </c>
      <c r="N141" s="163">
        <v>138</v>
      </c>
      <c r="O141" s="150">
        <v>464.66</v>
      </c>
      <c r="P141" s="151">
        <v>650.52</v>
      </c>
      <c r="Q141" s="163">
        <v>138</v>
      </c>
      <c r="R141" s="150">
        <v>469.87</v>
      </c>
      <c r="S141" s="151">
        <v>657.82</v>
      </c>
    </row>
    <row r="142" spans="2:19">
      <c r="B142" s="163">
        <v>139</v>
      </c>
      <c r="C142" s="150">
        <v>452.19</v>
      </c>
      <c r="D142" s="151">
        <v>633.07000000000005</v>
      </c>
      <c r="E142" s="165">
        <v>139</v>
      </c>
      <c r="F142" s="150">
        <v>452.19</v>
      </c>
      <c r="G142" s="151">
        <v>633.07000000000005</v>
      </c>
      <c r="H142" s="163">
        <v>139</v>
      </c>
      <c r="I142" s="150">
        <v>457.44</v>
      </c>
      <c r="J142" s="151">
        <v>640.41999999999996</v>
      </c>
      <c r="K142" s="163">
        <v>139</v>
      </c>
      <c r="L142" s="150">
        <v>462.69</v>
      </c>
      <c r="M142" s="151">
        <v>647.77</v>
      </c>
      <c r="N142" s="163">
        <v>139</v>
      </c>
      <c r="O142" s="150">
        <v>467.95</v>
      </c>
      <c r="P142" s="151">
        <v>655.12</v>
      </c>
      <c r="Q142" s="163">
        <v>139</v>
      </c>
      <c r="R142" s="150">
        <v>473.2</v>
      </c>
      <c r="S142" s="151">
        <v>662.48</v>
      </c>
    </row>
    <row r="143" spans="2:19">
      <c r="B143" s="163">
        <v>140</v>
      </c>
      <c r="C143" s="150">
        <v>455.45</v>
      </c>
      <c r="D143" s="151">
        <v>637.64</v>
      </c>
      <c r="E143" s="165">
        <v>140</v>
      </c>
      <c r="F143" s="150">
        <v>455.45</v>
      </c>
      <c r="G143" s="151">
        <v>637.64</v>
      </c>
      <c r="H143" s="163">
        <v>140</v>
      </c>
      <c r="I143" s="150">
        <v>460.74</v>
      </c>
      <c r="J143" s="151">
        <v>645.04</v>
      </c>
      <c r="K143" s="163">
        <v>140</v>
      </c>
      <c r="L143" s="150">
        <v>466.03</v>
      </c>
      <c r="M143" s="151">
        <v>652.44000000000005</v>
      </c>
      <c r="N143" s="163">
        <v>140</v>
      </c>
      <c r="O143" s="150">
        <v>471.32</v>
      </c>
      <c r="P143" s="151">
        <v>659.85</v>
      </c>
      <c r="Q143" s="163">
        <v>140</v>
      </c>
      <c r="R143" s="150">
        <v>476.61</v>
      </c>
      <c r="S143" s="151">
        <v>667.25</v>
      </c>
    </row>
    <row r="144" spans="2:19">
      <c r="B144" s="163">
        <v>141</v>
      </c>
      <c r="C144" s="150">
        <v>458.66</v>
      </c>
      <c r="D144" s="151">
        <v>642.12</v>
      </c>
      <c r="E144" s="165">
        <v>141</v>
      </c>
      <c r="F144" s="150">
        <v>458.66</v>
      </c>
      <c r="G144" s="151">
        <v>642.12</v>
      </c>
      <c r="H144" s="163">
        <v>141</v>
      </c>
      <c r="I144" s="150">
        <v>463.98</v>
      </c>
      <c r="J144" s="151">
        <v>649.58000000000004</v>
      </c>
      <c r="K144" s="163">
        <v>141</v>
      </c>
      <c r="L144" s="150">
        <v>469.31</v>
      </c>
      <c r="M144" s="151">
        <v>657.03</v>
      </c>
      <c r="N144" s="163">
        <v>141</v>
      </c>
      <c r="O144" s="150">
        <v>474.64</v>
      </c>
      <c r="P144" s="151">
        <v>664.49</v>
      </c>
      <c r="Q144" s="163">
        <v>141</v>
      </c>
      <c r="R144" s="150">
        <v>479.96</v>
      </c>
      <c r="S144" s="151">
        <v>671.95</v>
      </c>
    </row>
    <row r="145" spans="2:19">
      <c r="B145" s="163">
        <v>142</v>
      </c>
      <c r="C145" s="150">
        <v>461.95</v>
      </c>
      <c r="D145" s="151">
        <v>646.73</v>
      </c>
      <c r="E145" s="165">
        <v>142</v>
      </c>
      <c r="F145" s="150">
        <v>461.95</v>
      </c>
      <c r="G145" s="151">
        <v>646.73</v>
      </c>
      <c r="H145" s="163">
        <v>142</v>
      </c>
      <c r="I145" s="150">
        <v>467.31</v>
      </c>
      <c r="J145" s="151">
        <v>654.24</v>
      </c>
      <c r="K145" s="163">
        <v>142</v>
      </c>
      <c r="L145" s="150">
        <v>472.68</v>
      </c>
      <c r="M145" s="151">
        <v>661.75</v>
      </c>
      <c r="N145" s="163">
        <v>142</v>
      </c>
      <c r="O145" s="150">
        <v>478.04</v>
      </c>
      <c r="P145" s="151">
        <v>669.26</v>
      </c>
      <c r="Q145" s="163">
        <v>142</v>
      </c>
      <c r="R145" s="150">
        <v>483.4</v>
      </c>
      <c r="S145" s="151">
        <v>676.77</v>
      </c>
    </row>
    <row r="146" spans="2:19">
      <c r="B146" s="163">
        <v>143</v>
      </c>
      <c r="C146" s="150">
        <v>465.18</v>
      </c>
      <c r="D146" s="151">
        <v>651.25</v>
      </c>
      <c r="E146" s="165">
        <v>143</v>
      </c>
      <c r="F146" s="150">
        <v>465.18</v>
      </c>
      <c r="G146" s="151">
        <v>651.25</v>
      </c>
      <c r="H146" s="163">
        <v>143</v>
      </c>
      <c r="I146" s="150">
        <v>470.58</v>
      </c>
      <c r="J146" s="151">
        <v>658.81</v>
      </c>
      <c r="K146" s="163">
        <v>143</v>
      </c>
      <c r="L146" s="150">
        <v>475.98</v>
      </c>
      <c r="M146" s="151">
        <v>666.37</v>
      </c>
      <c r="N146" s="163">
        <v>143</v>
      </c>
      <c r="O146" s="150">
        <v>481.38</v>
      </c>
      <c r="P146" s="151">
        <v>673.94</v>
      </c>
      <c r="Q146" s="163">
        <v>143</v>
      </c>
      <c r="R146" s="150">
        <v>486.79</v>
      </c>
      <c r="S146" s="151">
        <v>681.5</v>
      </c>
    </row>
    <row r="147" spans="2:19">
      <c r="B147" s="163">
        <v>144</v>
      </c>
      <c r="C147" s="150">
        <v>468.42</v>
      </c>
      <c r="D147" s="151">
        <v>655.79</v>
      </c>
      <c r="E147" s="165">
        <v>144</v>
      </c>
      <c r="F147" s="150">
        <v>468.42</v>
      </c>
      <c r="G147" s="151">
        <v>655.79</v>
      </c>
      <c r="H147" s="163">
        <v>144</v>
      </c>
      <c r="I147" s="150">
        <v>473.86</v>
      </c>
      <c r="J147" s="151">
        <v>663.4</v>
      </c>
      <c r="K147" s="163">
        <v>144</v>
      </c>
      <c r="L147" s="150">
        <v>479.3</v>
      </c>
      <c r="M147" s="151">
        <v>671.02</v>
      </c>
      <c r="N147" s="163">
        <v>144</v>
      </c>
      <c r="O147" s="150">
        <v>484.74</v>
      </c>
      <c r="P147" s="151">
        <v>678.64</v>
      </c>
      <c r="Q147" s="163">
        <v>144</v>
      </c>
      <c r="R147" s="150">
        <v>490.18</v>
      </c>
      <c r="S147" s="151">
        <v>686.25</v>
      </c>
    </row>
    <row r="148" spans="2:19">
      <c r="B148" s="163">
        <v>145</v>
      </c>
      <c r="C148" s="150">
        <v>471.6</v>
      </c>
      <c r="D148" s="151">
        <v>660.24</v>
      </c>
      <c r="E148" s="165">
        <v>145</v>
      </c>
      <c r="F148" s="150">
        <v>471.6</v>
      </c>
      <c r="G148" s="151">
        <v>660.24</v>
      </c>
      <c r="H148" s="163">
        <v>145</v>
      </c>
      <c r="I148" s="150">
        <v>477.08</v>
      </c>
      <c r="J148" s="151">
        <v>667.91</v>
      </c>
      <c r="K148" s="163">
        <v>145</v>
      </c>
      <c r="L148" s="150">
        <v>482.56</v>
      </c>
      <c r="M148" s="151">
        <v>675.58</v>
      </c>
      <c r="N148" s="163">
        <v>145</v>
      </c>
      <c r="O148" s="150">
        <v>488.03</v>
      </c>
      <c r="P148" s="151">
        <v>683.25</v>
      </c>
      <c r="Q148" s="163">
        <v>145</v>
      </c>
      <c r="R148" s="150">
        <v>493.51</v>
      </c>
      <c r="S148" s="151">
        <v>690.92</v>
      </c>
    </row>
    <row r="149" spans="2:19">
      <c r="B149" s="163">
        <v>146</v>
      </c>
      <c r="C149" s="150">
        <v>474.87</v>
      </c>
      <c r="D149" s="151">
        <v>664.82</v>
      </c>
      <c r="E149" s="165">
        <v>146</v>
      </c>
      <c r="F149" s="150">
        <v>474.87</v>
      </c>
      <c r="G149" s="151">
        <v>664.82</v>
      </c>
      <c r="H149" s="163">
        <v>146</v>
      </c>
      <c r="I149" s="150">
        <v>480.39</v>
      </c>
      <c r="J149" s="151">
        <v>672.54</v>
      </c>
      <c r="K149" s="163">
        <v>146</v>
      </c>
      <c r="L149" s="150">
        <v>485.9</v>
      </c>
      <c r="M149" s="151">
        <v>680.26</v>
      </c>
      <c r="N149" s="163">
        <v>146</v>
      </c>
      <c r="O149" s="150">
        <v>491.42</v>
      </c>
      <c r="P149" s="151">
        <v>687.98</v>
      </c>
      <c r="Q149" s="163">
        <v>146</v>
      </c>
      <c r="R149" s="150">
        <v>496.93</v>
      </c>
      <c r="S149" s="151">
        <v>695.71</v>
      </c>
    </row>
    <row r="150" spans="2:19">
      <c r="B150" s="163">
        <v>147</v>
      </c>
      <c r="C150" s="153">
        <v>478.08</v>
      </c>
      <c r="D150" s="154">
        <v>669.31</v>
      </c>
      <c r="E150" s="166">
        <v>147</v>
      </c>
      <c r="F150" s="153">
        <v>478.08</v>
      </c>
      <c r="G150" s="154">
        <v>669.31</v>
      </c>
      <c r="H150" s="163">
        <v>147</v>
      </c>
      <c r="I150" s="153">
        <v>483.63</v>
      </c>
      <c r="J150" s="154">
        <v>677.08</v>
      </c>
      <c r="K150" s="163">
        <v>147</v>
      </c>
      <c r="L150" s="153">
        <v>489.18</v>
      </c>
      <c r="M150" s="154">
        <v>684.86</v>
      </c>
      <c r="N150" s="163">
        <v>147</v>
      </c>
      <c r="O150" s="153">
        <v>494.74</v>
      </c>
      <c r="P150" s="154">
        <v>692.63</v>
      </c>
      <c r="Q150" s="163">
        <v>147</v>
      </c>
      <c r="R150" s="153">
        <v>500.29</v>
      </c>
      <c r="S150" s="154">
        <v>700.41</v>
      </c>
    </row>
    <row r="151" spans="2:19">
      <c r="B151" s="163">
        <v>148</v>
      </c>
      <c r="C151" s="148">
        <v>481.37</v>
      </c>
      <c r="D151" s="148">
        <v>673.92</v>
      </c>
      <c r="E151" s="164">
        <v>148</v>
      </c>
      <c r="F151" s="148">
        <v>481.37</v>
      </c>
      <c r="G151" s="148">
        <v>673.92</v>
      </c>
      <c r="H151" s="163">
        <v>148</v>
      </c>
      <c r="I151" s="148">
        <v>486.97</v>
      </c>
      <c r="J151" s="148">
        <v>681.75</v>
      </c>
      <c r="K151" s="163">
        <v>148</v>
      </c>
      <c r="L151" s="148">
        <v>492.56</v>
      </c>
      <c r="M151" s="148">
        <v>689.58</v>
      </c>
      <c r="N151" s="163">
        <v>148</v>
      </c>
      <c r="O151" s="148">
        <v>498.15</v>
      </c>
      <c r="P151" s="148">
        <v>697.41</v>
      </c>
      <c r="Q151" s="163">
        <v>148</v>
      </c>
      <c r="R151" s="148">
        <v>503.74</v>
      </c>
      <c r="S151" s="148">
        <v>705.23</v>
      </c>
    </row>
    <row r="152" spans="2:19">
      <c r="B152" s="163">
        <v>149</v>
      </c>
      <c r="C152" s="151">
        <v>484.61</v>
      </c>
      <c r="D152" s="151">
        <v>678.45</v>
      </c>
      <c r="E152" s="165">
        <v>149</v>
      </c>
      <c r="F152" s="151">
        <v>484.61</v>
      </c>
      <c r="G152" s="151">
        <v>678.45</v>
      </c>
      <c r="H152" s="163">
        <v>149</v>
      </c>
      <c r="I152" s="151">
        <v>490.23</v>
      </c>
      <c r="J152" s="151">
        <v>686.33</v>
      </c>
      <c r="K152" s="163">
        <v>149</v>
      </c>
      <c r="L152" s="151">
        <v>495.86</v>
      </c>
      <c r="M152" s="151">
        <v>694.21</v>
      </c>
      <c r="N152" s="163">
        <v>149</v>
      </c>
      <c r="O152" s="151">
        <v>501.49</v>
      </c>
      <c r="P152" s="151">
        <v>702.09</v>
      </c>
      <c r="Q152" s="163">
        <v>149</v>
      </c>
      <c r="R152" s="151">
        <v>507.12</v>
      </c>
      <c r="S152" s="151">
        <v>709.97</v>
      </c>
    </row>
    <row r="153" spans="2:19">
      <c r="B153" s="163">
        <v>150</v>
      </c>
      <c r="C153" s="151">
        <v>487.85</v>
      </c>
      <c r="D153" s="151">
        <v>682.99</v>
      </c>
      <c r="E153" s="165">
        <v>150</v>
      </c>
      <c r="F153" s="151">
        <v>487.85</v>
      </c>
      <c r="G153" s="151">
        <v>682.99</v>
      </c>
      <c r="H153" s="163">
        <v>150</v>
      </c>
      <c r="I153" s="151">
        <v>493.52</v>
      </c>
      <c r="J153" s="151">
        <v>690.92</v>
      </c>
      <c r="K153" s="163">
        <v>150</v>
      </c>
      <c r="L153" s="151">
        <v>499.18</v>
      </c>
      <c r="M153" s="151">
        <v>698.86</v>
      </c>
      <c r="N153" s="163">
        <v>150</v>
      </c>
      <c r="O153" s="151">
        <v>504.85</v>
      </c>
      <c r="P153" s="151">
        <v>706.79</v>
      </c>
      <c r="Q153" s="163">
        <v>150</v>
      </c>
      <c r="R153" s="151">
        <v>510.52</v>
      </c>
      <c r="S153" s="151">
        <v>714.72</v>
      </c>
    </row>
    <row r="154" spans="2:19">
      <c r="B154" s="163">
        <v>151</v>
      </c>
      <c r="C154" s="151">
        <v>491.02</v>
      </c>
      <c r="D154" s="151">
        <v>687.43</v>
      </c>
      <c r="E154" s="165">
        <v>151</v>
      </c>
      <c r="F154" s="151">
        <v>491.02</v>
      </c>
      <c r="G154" s="151">
        <v>687.43</v>
      </c>
      <c r="H154" s="163">
        <v>151</v>
      </c>
      <c r="I154" s="151">
        <v>496.73</v>
      </c>
      <c r="J154" s="151">
        <v>695.42</v>
      </c>
      <c r="K154" s="163">
        <v>151</v>
      </c>
      <c r="L154" s="151">
        <v>502.43</v>
      </c>
      <c r="M154" s="151">
        <v>703.41</v>
      </c>
      <c r="N154" s="163">
        <v>151</v>
      </c>
      <c r="O154" s="151">
        <v>508.14</v>
      </c>
      <c r="P154" s="151">
        <v>711.39</v>
      </c>
      <c r="Q154" s="163">
        <v>151</v>
      </c>
      <c r="R154" s="151">
        <v>513.84</v>
      </c>
      <c r="S154" s="151">
        <v>719.38</v>
      </c>
    </row>
    <row r="155" spans="2:19">
      <c r="B155" s="163">
        <v>152</v>
      </c>
      <c r="C155" s="151">
        <v>494.29</v>
      </c>
      <c r="D155" s="151">
        <v>692.01</v>
      </c>
      <c r="E155" s="165">
        <v>152</v>
      </c>
      <c r="F155" s="151">
        <v>494.29</v>
      </c>
      <c r="G155" s="151">
        <v>692.01</v>
      </c>
      <c r="H155" s="163">
        <v>152</v>
      </c>
      <c r="I155" s="151">
        <v>500.04</v>
      </c>
      <c r="J155" s="151">
        <v>700.05</v>
      </c>
      <c r="K155" s="163">
        <v>152</v>
      </c>
      <c r="L155" s="151">
        <v>505.78</v>
      </c>
      <c r="M155" s="151">
        <v>708.09</v>
      </c>
      <c r="N155" s="163">
        <v>152</v>
      </c>
      <c r="O155" s="151">
        <v>511.52</v>
      </c>
      <c r="P155" s="151">
        <v>716.13</v>
      </c>
      <c r="Q155" s="163">
        <v>152</v>
      </c>
      <c r="R155" s="151">
        <v>517.26</v>
      </c>
      <c r="S155" s="151">
        <v>724.17</v>
      </c>
    </row>
    <row r="156" spans="2:19">
      <c r="B156" s="163">
        <v>153</v>
      </c>
      <c r="C156" s="151">
        <v>497.49</v>
      </c>
      <c r="D156" s="151">
        <v>696.49</v>
      </c>
      <c r="E156" s="165">
        <v>153</v>
      </c>
      <c r="F156" s="151">
        <v>497.49</v>
      </c>
      <c r="G156" s="151">
        <v>696.49</v>
      </c>
      <c r="H156" s="163">
        <v>153</v>
      </c>
      <c r="I156" s="151">
        <v>503.27</v>
      </c>
      <c r="J156" s="151">
        <v>704.58</v>
      </c>
      <c r="K156" s="163">
        <v>153</v>
      </c>
      <c r="L156" s="151">
        <v>509.05</v>
      </c>
      <c r="M156" s="151">
        <v>712.67</v>
      </c>
      <c r="N156" s="163">
        <v>153</v>
      </c>
      <c r="O156" s="151">
        <v>514.83000000000004</v>
      </c>
      <c r="P156" s="151">
        <v>720.76</v>
      </c>
      <c r="Q156" s="163">
        <v>153</v>
      </c>
      <c r="R156" s="151">
        <v>520.61</v>
      </c>
      <c r="S156" s="151">
        <v>728.86</v>
      </c>
    </row>
    <row r="157" spans="2:19">
      <c r="B157" s="163">
        <v>154</v>
      </c>
      <c r="C157" s="151">
        <v>500.79</v>
      </c>
      <c r="D157" s="151">
        <v>701.1</v>
      </c>
      <c r="E157" s="165">
        <v>154</v>
      </c>
      <c r="F157" s="151">
        <v>500.79</v>
      </c>
      <c r="G157" s="151">
        <v>701.1</v>
      </c>
      <c r="H157" s="163">
        <v>154</v>
      </c>
      <c r="I157" s="151">
        <v>506.6</v>
      </c>
      <c r="J157" s="151">
        <v>709.25</v>
      </c>
      <c r="K157" s="163">
        <v>154</v>
      </c>
      <c r="L157" s="151">
        <v>512.41999999999996</v>
      </c>
      <c r="M157" s="151">
        <v>717.39</v>
      </c>
      <c r="N157" s="163">
        <v>154</v>
      </c>
      <c r="O157" s="151">
        <v>518.24</v>
      </c>
      <c r="P157" s="151">
        <v>725.54</v>
      </c>
      <c r="Q157" s="163">
        <v>154</v>
      </c>
      <c r="R157" s="151">
        <v>524.05999999999995</v>
      </c>
      <c r="S157" s="151">
        <v>733.68</v>
      </c>
    </row>
    <row r="158" spans="2:19">
      <c r="B158" s="163">
        <v>155</v>
      </c>
      <c r="C158" s="151">
        <v>504.01</v>
      </c>
      <c r="D158" s="151">
        <v>705.61</v>
      </c>
      <c r="E158" s="165">
        <v>155</v>
      </c>
      <c r="F158" s="151">
        <v>504.01</v>
      </c>
      <c r="G158" s="151">
        <v>705.61</v>
      </c>
      <c r="H158" s="163">
        <v>155</v>
      </c>
      <c r="I158" s="151">
        <v>509.86</v>
      </c>
      <c r="J158" s="151">
        <v>713.81</v>
      </c>
      <c r="K158" s="163">
        <v>155</v>
      </c>
      <c r="L158" s="151">
        <v>515.72</v>
      </c>
      <c r="M158" s="151">
        <v>722.01</v>
      </c>
      <c r="N158" s="163">
        <v>155</v>
      </c>
      <c r="O158" s="151">
        <v>521.58000000000004</v>
      </c>
      <c r="P158" s="151">
        <v>730.21</v>
      </c>
      <c r="Q158" s="163">
        <v>155</v>
      </c>
      <c r="R158" s="151">
        <v>527.42999999999995</v>
      </c>
      <c r="S158" s="151">
        <v>738.4</v>
      </c>
    </row>
    <row r="159" spans="2:19">
      <c r="B159" s="163">
        <v>156</v>
      </c>
      <c r="C159" s="151">
        <v>507.24</v>
      </c>
      <c r="D159" s="151">
        <v>710.14</v>
      </c>
      <c r="E159" s="165">
        <v>156</v>
      </c>
      <c r="F159" s="151">
        <v>507.24</v>
      </c>
      <c r="G159" s="151">
        <v>710.14</v>
      </c>
      <c r="H159" s="163">
        <v>156</v>
      </c>
      <c r="I159" s="151">
        <v>513.14</v>
      </c>
      <c r="J159" s="151">
        <v>718.39</v>
      </c>
      <c r="K159" s="163">
        <v>156</v>
      </c>
      <c r="L159" s="151">
        <v>519.03</v>
      </c>
      <c r="M159" s="151">
        <v>726.64</v>
      </c>
      <c r="N159" s="163">
        <v>156</v>
      </c>
      <c r="O159" s="151">
        <v>524.91999999999996</v>
      </c>
      <c r="P159" s="151">
        <v>734.89</v>
      </c>
      <c r="Q159" s="163">
        <v>156</v>
      </c>
      <c r="R159" s="151">
        <v>530.82000000000005</v>
      </c>
      <c r="S159" s="151">
        <v>743.14</v>
      </c>
    </row>
    <row r="160" spans="2:19">
      <c r="B160" s="163">
        <v>157</v>
      </c>
      <c r="C160" s="151">
        <v>510.49</v>
      </c>
      <c r="D160" s="151">
        <v>714.69</v>
      </c>
      <c r="E160" s="165">
        <v>157</v>
      </c>
      <c r="F160" s="151">
        <v>510.49</v>
      </c>
      <c r="G160" s="151">
        <v>714.69</v>
      </c>
      <c r="H160" s="163">
        <v>157</v>
      </c>
      <c r="I160" s="151">
        <v>516.41999999999996</v>
      </c>
      <c r="J160" s="151">
        <v>722.99</v>
      </c>
      <c r="K160" s="163">
        <v>157</v>
      </c>
      <c r="L160" s="151">
        <v>522.35</v>
      </c>
      <c r="M160" s="151">
        <v>731.29</v>
      </c>
      <c r="N160" s="163">
        <v>157</v>
      </c>
      <c r="O160" s="151">
        <v>528.28</v>
      </c>
      <c r="P160" s="151">
        <v>739.6</v>
      </c>
      <c r="Q160" s="163">
        <v>157</v>
      </c>
      <c r="R160" s="151">
        <v>534.22</v>
      </c>
      <c r="S160" s="151">
        <v>747.9</v>
      </c>
    </row>
    <row r="161" spans="2:19">
      <c r="B161" s="163">
        <v>158</v>
      </c>
      <c r="C161" s="151">
        <v>513.75</v>
      </c>
      <c r="D161" s="151">
        <v>719.25</v>
      </c>
      <c r="E161" s="165">
        <v>158</v>
      </c>
      <c r="F161" s="151">
        <v>513.75</v>
      </c>
      <c r="G161" s="151">
        <v>719.25</v>
      </c>
      <c r="H161" s="163">
        <v>158</v>
      </c>
      <c r="I161" s="151">
        <v>519.72</v>
      </c>
      <c r="J161" s="151">
        <v>727.61</v>
      </c>
      <c r="K161" s="163">
        <v>158</v>
      </c>
      <c r="L161" s="151">
        <v>525.69000000000005</v>
      </c>
      <c r="M161" s="151">
        <v>735.96</v>
      </c>
      <c r="N161" s="163">
        <v>158</v>
      </c>
      <c r="O161" s="151">
        <v>531.66</v>
      </c>
      <c r="P161" s="151">
        <v>744.32</v>
      </c>
      <c r="Q161" s="163">
        <v>158</v>
      </c>
      <c r="R161" s="151">
        <v>537.63</v>
      </c>
      <c r="S161" s="151">
        <v>752.68</v>
      </c>
    </row>
    <row r="162" spans="2:19">
      <c r="B162" s="163">
        <v>159</v>
      </c>
      <c r="C162" s="151">
        <v>516.92999999999995</v>
      </c>
      <c r="D162" s="151">
        <v>723.7</v>
      </c>
      <c r="E162" s="165">
        <v>159</v>
      </c>
      <c r="F162" s="151">
        <v>516.92999999999995</v>
      </c>
      <c r="G162" s="151">
        <v>723.7</v>
      </c>
      <c r="H162" s="163">
        <v>159</v>
      </c>
      <c r="I162" s="151">
        <v>522.94000000000005</v>
      </c>
      <c r="J162" s="151">
        <v>732.11</v>
      </c>
      <c r="K162" s="163">
        <v>159</v>
      </c>
      <c r="L162" s="151">
        <v>528.94000000000005</v>
      </c>
      <c r="M162" s="151">
        <v>740.52</v>
      </c>
      <c r="N162" s="163">
        <v>159</v>
      </c>
      <c r="O162" s="151">
        <v>534.95000000000005</v>
      </c>
      <c r="P162" s="151">
        <v>748.93</v>
      </c>
      <c r="Q162" s="163">
        <v>159</v>
      </c>
      <c r="R162" s="151">
        <v>540.96</v>
      </c>
      <c r="S162" s="151">
        <v>757.34</v>
      </c>
    </row>
    <row r="163" spans="2:19">
      <c r="B163" s="163">
        <v>160</v>
      </c>
      <c r="C163" s="151">
        <v>520.22</v>
      </c>
      <c r="D163" s="151">
        <v>728.3</v>
      </c>
      <c r="E163" s="165">
        <v>160</v>
      </c>
      <c r="F163" s="151">
        <v>520.22</v>
      </c>
      <c r="G163" s="151">
        <v>728.3</v>
      </c>
      <c r="H163" s="163">
        <v>160</v>
      </c>
      <c r="I163" s="151">
        <v>526.26</v>
      </c>
      <c r="J163" s="151">
        <v>736.76</v>
      </c>
      <c r="K163" s="163">
        <v>160</v>
      </c>
      <c r="L163" s="151">
        <v>532.29999999999995</v>
      </c>
      <c r="M163" s="151">
        <v>745.23</v>
      </c>
      <c r="N163" s="163">
        <v>160</v>
      </c>
      <c r="O163" s="151">
        <v>538.35</v>
      </c>
      <c r="P163" s="151">
        <v>753.69</v>
      </c>
      <c r="Q163" s="163">
        <v>160</v>
      </c>
      <c r="R163" s="151">
        <v>544.39</v>
      </c>
      <c r="S163" s="151">
        <v>762.15</v>
      </c>
    </row>
    <row r="164" spans="2:19">
      <c r="B164" s="163">
        <v>161</v>
      </c>
      <c r="C164" s="151">
        <v>523.41999999999996</v>
      </c>
      <c r="D164" s="151">
        <v>732.79</v>
      </c>
      <c r="E164" s="165">
        <v>161</v>
      </c>
      <c r="F164" s="151">
        <v>523.41999999999996</v>
      </c>
      <c r="G164" s="151">
        <v>732.79</v>
      </c>
      <c r="H164" s="163">
        <v>161</v>
      </c>
      <c r="I164" s="151">
        <v>529.5</v>
      </c>
      <c r="J164" s="151">
        <v>741.3</v>
      </c>
      <c r="K164" s="163">
        <v>161</v>
      </c>
      <c r="L164" s="151">
        <v>535.58000000000004</v>
      </c>
      <c r="M164" s="151">
        <v>749.82</v>
      </c>
      <c r="N164" s="163">
        <v>161</v>
      </c>
      <c r="O164" s="151">
        <v>541.66999999999996</v>
      </c>
      <c r="P164" s="151">
        <v>758.33</v>
      </c>
      <c r="Q164" s="163">
        <v>161</v>
      </c>
      <c r="R164" s="151">
        <v>547.75</v>
      </c>
      <c r="S164" s="151">
        <v>766.85</v>
      </c>
    </row>
    <row r="165" spans="2:19">
      <c r="B165" s="163">
        <v>162</v>
      </c>
      <c r="C165" s="151">
        <v>526.63</v>
      </c>
      <c r="D165" s="151">
        <v>737.29</v>
      </c>
      <c r="E165" s="165">
        <v>162</v>
      </c>
      <c r="F165" s="151">
        <v>526.63</v>
      </c>
      <c r="G165" s="151">
        <v>737.29</v>
      </c>
      <c r="H165" s="163">
        <v>162</v>
      </c>
      <c r="I165" s="151">
        <v>532.75</v>
      </c>
      <c r="J165" s="151">
        <v>745.85</v>
      </c>
      <c r="K165" s="163">
        <v>162</v>
      </c>
      <c r="L165" s="151">
        <v>538.87</v>
      </c>
      <c r="M165" s="151">
        <v>754.42</v>
      </c>
      <c r="N165" s="163">
        <v>162</v>
      </c>
      <c r="O165" s="151">
        <v>544.99</v>
      </c>
      <c r="P165" s="151">
        <v>762.99</v>
      </c>
      <c r="Q165" s="163">
        <v>162</v>
      </c>
      <c r="R165" s="151">
        <v>551.11</v>
      </c>
      <c r="S165" s="151">
        <v>771.56</v>
      </c>
    </row>
    <row r="166" spans="2:19">
      <c r="B166" s="163">
        <v>163</v>
      </c>
      <c r="C166" s="151">
        <v>529.86</v>
      </c>
      <c r="D166" s="151">
        <v>741.8</v>
      </c>
      <c r="E166" s="165">
        <v>163</v>
      </c>
      <c r="F166" s="151">
        <v>529.86</v>
      </c>
      <c r="G166" s="151">
        <v>741.8</v>
      </c>
      <c r="H166" s="163">
        <v>163</v>
      </c>
      <c r="I166" s="151">
        <v>536.02</v>
      </c>
      <c r="J166" s="151">
        <v>750.42</v>
      </c>
      <c r="K166" s="163">
        <v>163</v>
      </c>
      <c r="L166" s="151">
        <v>542.16999999999996</v>
      </c>
      <c r="M166" s="151">
        <v>759.04</v>
      </c>
      <c r="N166" s="163">
        <v>163</v>
      </c>
      <c r="O166" s="151">
        <v>548.33000000000004</v>
      </c>
      <c r="P166" s="151">
        <v>767.66</v>
      </c>
      <c r="Q166" s="163">
        <v>163</v>
      </c>
      <c r="R166" s="151">
        <v>554.49</v>
      </c>
      <c r="S166" s="151">
        <v>776.29</v>
      </c>
    </row>
    <row r="167" spans="2:19">
      <c r="B167" s="163">
        <v>164</v>
      </c>
      <c r="C167" s="151">
        <v>533.1</v>
      </c>
      <c r="D167" s="151">
        <v>746.33</v>
      </c>
      <c r="E167" s="165">
        <v>164</v>
      </c>
      <c r="F167" s="151">
        <v>533.1</v>
      </c>
      <c r="G167" s="151">
        <v>746.33</v>
      </c>
      <c r="H167" s="163">
        <v>164</v>
      </c>
      <c r="I167" s="151">
        <v>539.29</v>
      </c>
      <c r="J167" s="151">
        <v>755.01</v>
      </c>
      <c r="K167" s="163">
        <v>164</v>
      </c>
      <c r="L167" s="151">
        <v>545.49</v>
      </c>
      <c r="M167" s="151">
        <v>763.68</v>
      </c>
      <c r="N167" s="163">
        <v>164</v>
      </c>
      <c r="O167" s="151">
        <v>551.67999999999995</v>
      </c>
      <c r="P167" s="151">
        <v>772.36</v>
      </c>
      <c r="Q167" s="163">
        <v>164</v>
      </c>
      <c r="R167" s="151">
        <v>557.88</v>
      </c>
      <c r="S167" s="151">
        <v>781.03</v>
      </c>
    </row>
    <row r="168" spans="2:19">
      <c r="B168" s="163">
        <v>165</v>
      </c>
      <c r="C168" s="151">
        <v>536.35</v>
      </c>
      <c r="D168" s="151">
        <v>750.88</v>
      </c>
      <c r="E168" s="165">
        <v>165</v>
      </c>
      <c r="F168" s="151">
        <v>536.35</v>
      </c>
      <c r="G168" s="151">
        <v>750.88</v>
      </c>
      <c r="H168" s="163">
        <v>165</v>
      </c>
      <c r="I168" s="151">
        <v>542.58000000000004</v>
      </c>
      <c r="J168" s="151">
        <v>759.61</v>
      </c>
      <c r="K168" s="163">
        <v>165</v>
      </c>
      <c r="L168" s="151">
        <v>548.80999999999995</v>
      </c>
      <c r="M168" s="151">
        <v>768.34</v>
      </c>
      <c r="N168" s="163">
        <v>165</v>
      </c>
      <c r="O168" s="151">
        <v>555.04999999999995</v>
      </c>
      <c r="P168" s="151">
        <v>777.06</v>
      </c>
      <c r="Q168" s="163">
        <v>165</v>
      </c>
      <c r="R168" s="151">
        <v>561.28</v>
      </c>
      <c r="S168" s="151">
        <v>785.79</v>
      </c>
    </row>
    <row r="169" spans="2:19">
      <c r="B169" s="163">
        <v>166</v>
      </c>
      <c r="C169" s="151">
        <v>539.61</v>
      </c>
      <c r="D169" s="151">
        <v>755.45</v>
      </c>
      <c r="E169" s="165">
        <v>166</v>
      </c>
      <c r="F169" s="151">
        <v>539.61</v>
      </c>
      <c r="G169" s="151">
        <v>755.45</v>
      </c>
      <c r="H169" s="163">
        <v>166</v>
      </c>
      <c r="I169" s="151">
        <v>545.88</v>
      </c>
      <c r="J169" s="151">
        <v>764.23</v>
      </c>
      <c r="K169" s="163">
        <v>166</v>
      </c>
      <c r="L169" s="151">
        <v>552.15</v>
      </c>
      <c r="M169" s="151">
        <v>773.01</v>
      </c>
      <c r="N169" s="163">
        <v>166</v>
      </c>
      <c r="O169" s="151">
        <v>558.41999999999996</v>
      </c>
      <c r="P169" s="151">
        <v>781.79</v>
      </c>
      <c r="Q169" s="163">
        <v>166</v>
      </c>
      <c r="R169" s="151">
        <v>564.69000000000005</v>
      </c>
      <c r="S169" s="151">
        <v>790.57</v>
      </c>
    </row>
    <row r="170" spans="2:19">
      <c r="B170" s="163">
        <v>167</v>
      </c>
      <c r="C170" s="151">
        <v>542.88</v>
      </c>
      <c r="D170" s="151">
        <v>760.03</v>
      </c>
      <c r="E170" s="165">
        <v>167</v>
      </c>
      <c r="F170" s="151">
        <v>542.88</v>
      </c>
      <c r="G170" s="151">
        <v>760.03</v>
      </c>
      <c r="H170" s="163">
        <v>167</v>
      </c>
      <c r="I170" s="151">
        <v>549.19000000000005</v>
      </c>
      <c r="J170" s="151">
        <v>768.87</v>
      </c>
      <c r="K170" s="163">
        <v>167</v>
      </c>
      <c r="L170" s="151">
        <v>555.5</v>
      </c>
      <c r="M170" s="151">
        <v>777.7</v>
      </c>
      <c r="N170" s="163">
        <v>167</v>
      </c>
      <c r="O170" s="151">
        <v>561.80999999999995</v>
      </c>
      <c r="P170" s="151">
        <v>786.53</v>
      </c>
      <c r="Q170" s="163">
        <v>167</v>
      </c>
      <c r="R170" s="151">
        <v>568.12</v>
      </c>
      <c r="S170" s="151">
        <v>795.36</v>
      </c>
    </row>
    <row r="171" spans="2:19">
      <c r="B171" s="163">
        <v>168</v>
      </c>
      <c r="C171" s="151">
        <v>546.05999999999995</v>
      </c>
      <c r="D171" s="151">
        <v>764.49</v>
      </c>
      <c r="E171" s="165">
        <v>168</v>
      </c>
      <c r="F171" s="151">
        <v>546.05999999999995</v>
      </c>
      <c r="G171" s="151">
        <v>764.49</v>
      </c>
      <c r="H171" s="163">
        <v>168</v>
      </c>
      <c r="I171" s="151">
        <v>552.41</v>
      </c>
      <c r="J171" s="151">
        <v>773.38</v>
      </c>
      <c r="K171" s="163">
        <v>168</v>
      </c>
      <c r="L171" s="151">
        <v>558.76</v>
      </c>
      <c r="M171" s="151">
        <v>782.26</v>
      </c>
      <c r="N171" s="163">
        <v>168</v>
      </c>
      <c r="O171" s="151">
        <v>565.1</v>
      </c>
      <c r="P171" s="151">
        <v>791.15</v>
      </c>
      <c r="Q171" s="163">
        <v>168</v>
      </c>
      <c r="R171" s="151">
        <v>571.45000000000005</v>
      </c>
      <c r="S171" s="151">
        <v>800.03</v>
      </c>
    </row>
    <row r="172" spans="2:19">
      <c r="B172" s="163">
        <v>169</v>
      </c>
      <c r="C172" s="151">
        <v>549.36</v>
      </c>
      <c r="D172" s="151">
        <v>769.11</v>
      </c>
      <c r="E172" s="165">
        <v>169</v>
      </c>
      <c r="F172" s="151">
        <v>549.36</v>
      </c>
      <c r="G172" s="151">
        <v>769.11</v>
      </c>
      <c r="H172" s="163">
        <v>169</v>
      </c>
      <c r="I172" s="151">
        <v>555.75</v>
      </c>
      <c r="J172" s="151">
        <v>778.05</v>
      </c>
      <c r="K172" s="163">
        <v>169</v>
      </c>
      <c r="L172" s="151">
        <v>562.13</v>
      </c>
      <c r="M172" s="151">
        <v>786.98</v>
      </c>
      <c r="N172" s="163">
        <v>169</v>
      </c>
      <c r="O172" s="151">
        <v>568.52</v>
      </c>
      <c r="P172" s="151">
        <v>795.92</v>
      </c>
      <c r="Q172" s="163">
        <v>169</v>
      </c>
      <c r="R172" s="151">
        <v>574.9</v>
      </c>
      <c r="S172" s="151">
        <v>804.86</v>
      </c>
    </row>
    <row r="173" spans="2:19">
      <c r="B173" s="163">
        <v>170</v>
      </c>
      <c r="C173" s="151">
        <v>552.57000000000005</v>
      </c>
      <c r="D173" s="151">
        <v>773.59</v>
      </c>
      <c r="E173" s="165">
        <v>170</v>
      </c>
      <c r="F173" s="151">
        <v>552.57000000000005</v>
      </c>
      <c r="G173" s="151">
        <v>773.59</v>
      </c>
      <c r="H173" s="163">
        <v>170</v>
      </c>
      <c r="I173" s="151">
        <v>558.99</v>
      </c>
      <c r="J173" s="151">
        <v>782.59</v>
      </c>
      <c r="K173" s="163">
        <v>170</v>
      </c>
      <c r="L173" s="151">
        <v>565.41</v>
      </c>
      <c r="M173" s="151">
        <v>791.58</v>
      </c>
      <c r="N173" s="163">
        <v>170</v>
      </c>
      <c r="O173" s="151">
        <v>571.83000000000004</v>
      </c>
      <c r="P173" s="151">
        <v>800.57</v>
      </c>
      <c r="Q173" s="163">
        <v>170</v>
      </c>
      <c r="R173" s="151">
        <v>578.26</v>
      </c>
      <c r="S173" s="151">
        <v>809.56</v>
      </c>
    </row>
    <row r="174" spans="2:19">
      <c r="B174" s="163">
        <v>171</v>
      </c>
      <c r="C174" s="151">
        <v>555.78</v>
      </c>
      <c r="D174" s="151">
        <v>778.1</v>
      </c>
      <c r="E174" s="165">
        <v>171</v>
      </c>
      <c r="F174" s="151">
        <v>555.78</v>
      </c>
      <c r="G174" s="151">
        <v>778.1</v>
      </c>
      <c r="H174" s="163">
        <v>171</v>
      </c>
      <c r="I174" s="151">
        <v>562.24</v>
      </c>
      <c r="J174" s="151">
        <v>787.14</v>
      </c>
      <c r="K174" s="163">
        <v>171</v>
      </c>
      <c r="L174" s="151">
        <v>568.70000000000005</v>
      </c>
      <c r="M174" s="151">
        <v>796.19</v>
      </c>
      <c r="N174" s="163">
        <v>171</v>
      </c>
      <c r="O174" s="151">
        <v>575.16</v>
      </c>
      <c r="P174" s="151">
        <v>805.23</v>
      </c>
      <c r="Q174" s="163">
        <v>171</v>
      </c>
      <c r="R174" s="151">
        <v>581.62</v>
      </c>
      <c r="S174" s="151">
        <v>814.27</v>
      </c>
    </row>
    <row r="175" spans="2:19">
      <c r="B175" s="163">
        <v>172</v>
      </c>
      <c r="C175" s="151">
        <v>559.01</v>
      </c>
      <c r="D175" s="151">
        <v>782.62</v>
      </c>
      <c r="E175" s="165">
        <v>172</v>
      </c>
      <c r="F175" s="151">
        <v>559.01</v>
      </c>
      <c r="G175" s="151">
        <v>782.62</v>
      </c>
      <c r="H175" s="163">
        <v>172</v>
      </c>
      <c r="I175" s="151">
        <v>565.51</v>
      </c>
      <c r="J175" s="151">
        <v>791.71</v>
      </c>
      <c r="K175" s="163">
        <v>172</v>
      </c>
      <c r="L175" s="151">
        <v>572.01</v>
      </c>
      <c r="M175" s="151">
        <v>800.81</v>
      </c>
      <c r="N175" s="163">
        <v>172</v>
      </c>
      <c r="O175" s="151">
        <v>578.5</v>
      </c>
      <c r="P175" s="151">
        <v>809.91</v>
      </c>
      <c r="Q175" s="163">
        <v>172</v>
      </c>
      <c r="R175" s="151">
        <v>585</v>
      </c>
      <c r="S175" s="151">
        <v>819</v>
      </c>
    </row>
    <row r="176" spans="2:19">
      <c r="B176" s="163">
        <v>173</v>
      </c>
      <c r="C176" s="151">
        <v>562.25</v>
      </c>
      <c r="D176" s="151">
        <v>787.15</v>
      </c>
      <c r="E176" s="165">
        <v>173</v>
      </c>
      <c r="F176" s="151">
        <v>562.25</v>
      </c>
      <c r="G176" s="151">
        <v>787.15</v>
      </c>
      <c r="H176" s="163">
        <v>173</v>
      </c>
      <c r="I176" s="151">
        <v>568.78</v>
      </c>
      <c r="J176" s="151">
        <v>796.3</v>
      </c>
      <c r="K176" s="163">
        <v>173</v>
      </c>
      <c r="L176" s="151">
        <v>575.32000000000005</v>
      </c>
      <c r="M176" s="151">
        <v>805.45</v>
      </c>
      <c r="N176" s="163">
        <v>173</v>
      </c>
      <c r="O176" s="151">
        <v>581.86</v>
      </c>
      <c r="P176" s="151">
        <v>814.6</v>
      </c>
      <c r="Q176" s="163">
        <v>173</v>
      </c>
      <c r="R176" s="151">
        <v>588.39</v>
      </c>
      <c r="S176" s="151">
        <v>823.75</v>
      </c>
    </row>
    <row r="177" spans="2:19">
      <c r="B177" s="163">
        <v>174</v>
      </c>
      <c r="C177" s="154">
        <v>565.5</v>
      </c>
      <c r="D177" s="154">
        <v>791.7</v>
      </c>
      <c r="E177" s="166">
        <v>174</v>
      </c>
      <c r="F177" s="154">
        <v>565.5</v>
      </c>
      <c r="G177" s="154">
        <v>791.7</v>
      </c>
      <c r="H177" s="163">
        <v>174</v>
      </c>
      <c r="I177" s="154">
        <v>572.07000000000005</v>
      </c>
      <c r="J177" s="154">
        <v>800.9</v>
      </c>
      <c r="K177" s="163">
        <v>174</v>
      </c>
      <c r="L177" s="154">
        <v>578.65</v>
      </c>
      <c r="M177" s="154">
        <v>810.1</v>
      </c>
      <c r="N177" s="163">
        <v>174</v>
      </c>
      <c r="O177" s="154">
        <v>585.22</v>
      </c>
      <c r="P177" s="154">
        <v>819.31</v>
      </c>
      <c r="Q177" s="163">
        <v>174</v>
      </c>
      <c r="R177" s="154">
        <v>591.79</v>
      </c>
      <c r="S177" s="154">
        <v>828.51</v>
      </c>
    </row>
    <row r="178" spans="2:19">
      <c r="B178" s="163">
        <v>175</v>
      </c>
      <c r="C178" s="147">
        <v>568.76</v>
      </c>
      <c r="D178" s="148">
        <v>796.26</v>
      </c>
      <c r="E178" s="164">
        <v>175</v>
      </c>
      <c r="F178" s="147">
        <v>568.76</v>
      </c>
      <c r="G178" s="148">
        <v>796.26</v>
      </c>
      <c r="H178" s="163">
        <v>175</v>
      </c>
      <c r="I178" s="147">
        <v>575.37</v>
      </c>
      <c r="J178" s="148">
        <v>805.52</v>
      </c>
      <c r="K178" s="163">
        <v>175</v>
      </c>
      <c r="L178" s="147">
        <v>581.98</v>
      </c>
      <c r="M178" s="148">
        <v>814.77</v>
      </c>
      <c r="N178" s="163">
        <v>175</v>
      </c>
      <c r="O178" s="147">
        <v>588.59</v>
      </c>
      <c r="P178" s="148">
        <v>824.03</v>
      </c>
      <c r="Q178" s="163">
        <v>175</v>
      </c>
      <c r="R178" s="147">
        <v>595.20000000000005</v>
      </c>
      <c r="S178" s="148">
        <v>833.29</v>
      </c>
    </row>
    <row r="179" spans="2:19">
      <c r="B179" s="163">
        <v>176</v>
      </c>
      <c r="C179" s="150">
        <v>571.91999999999996</v>
      </c>
      <c r="D179" s="151">
        <v>800.69</v>
      </c>
      <c r="E179" s="165">
        <v>176</v>
      </c>
      <c r="F179" s="150">
        <v>571.91999999999996</v>
      </c>
      <c r="G179" s="151">
        <v>800.69</v>
      </c>
      <c r="H179" s="163">
        <v>176</v>
      </c>
      <c r="I179" s="150">
        <v>578.57000000000005</v>
      </c>
      <c r="J179" s="151">
        <v>810</v>
      </c>
      <c r="K179" s="163">
        <v>176</v>
      </c>
      <c r="L179" s="150">
        <v>585.22</v>
      </c>
      <c r="M179" s="151">
        <v>819.3</v>
      </c>
      <c r="N179" s="163">
        <v>176</v>
      </c>
      <c r="O179" s="150">
        <v>591.87</v>
      </c>
      <c r="P179" s="151">
        <v>828.61</v>
      </c>
      <c r="Q179" s="163">
        <v>176</v>
      </c>
      <c r="R179" s="150">
        <v>598.51</v>
      </c>
      <c r="S179" s="151">
        <v>837.92</v>
      </c>
    </row>
    <row r="180" spans="2:19">
      <c r="B180" s="163">
        <v>177</v>
      </c>
      <c r="C180" s="150">
        <v>575.20000000000005</v>
      </c>
      <c r="D180" s="151">
        <v>805.28</v>
      </c>
      <c r="E180" s="165">
        <v>177</v>
      </c>
      <c r="F180" s="150">
        <v>575.20000000000005</v>
      </c>
      <c r="G180" s="151">
        <v>805.28</v>
      </c>
      <c r="H180" s="163">
        <v>177</v>
      </c>
      <c r="I180" s="150">
        <v>581.89</v>
      </c>
      <c r="J180" s="151">
        <v>814.64</v>
      </c>
      <c r="K180" s="163">
        <v>177</v>
      </c>
      <c r="L180" s="150">
        <v>588.58000000000004</v>
      </c>
      <c r="M180" s="151">
        <v>824.01</v>
      </c>
      <c r="N180" s="163">
        <v>177</v>
      </c>
      <c r="O180" s="150">
        <v>595.26</v>
      </c>
      <c r="P180" s="151">
        <v>833.37</v>
      </c>
      <c r="Q180" s="163">
        <v>177</v>
      </c>
      <c r="R180" s="150">
        <v>601.95000000000005</v>
      </c>
      <c r="S180" s="151">
        <v>842.73</v>
      </c>
    </row>
    <row r="181" spans="2:19">
      <c r="B181" s="163">
        <v>178</v>
      </c>
      <c r="C181" s="150">
        <v>578.5</v>
      </c>
      <c r="D181" s="151">
        <v>809.9</v>
      </c>
      <c r="E181" s="165">
        <v>178</v>
      </c>
      <c r="F181" s="150">
        <v>578.5</v>
      </c>
      <c r="G181" s="151">
        <v>809.9</v>
      </c>
      <c r="H181" s="163">
        <v>178</v>
      </c>
      <c r="I181" s="150">
        <v>585.22</v>
      </c>
      <c r="J181" s="151">
        <v>819.31</v>
      </c>
      <c r="K181" s="163">
        <v>178</v>
      </c>
      <c r="L181" s="150">
        <v>591.95000000000005</v>
      </c>
      <c r="M181" s="151">
        <v>828.72</v>
      </c>
      <c r="N181" s="163">
        <v>178</v>
      </c>
      <c r="O181" s="150">
        <v>598.66999999999996</v>
      </c>
      <c r="P181" s="151">
        <v>838.14</v>
      </c>
      <c r="Q181" s="163">
        <v>178</v>
      </c>
      <c r="R181" s="150">
        <v>605.39</v>
      </c>
      <c r="S181" s="151">
        <v>847.55</v>
      </c>
    </row>
    <row r="182" spans="2:19">
      <c r="B182" s="163">
        <v>179</v>
      </c>
      <c r="C182" s="150">
        <v>581.69000000000005</v>
      </c>
      <c r="D182" s="151">
        <v>814.36</v>
      </c>
      <c r="E182" s="165">
        <v>179</v>
      </c>
      <c r="F182" s="150">
        <v>581.69000000000005</v>
      </c>
      <c r="G182" s="151">
        <v>814.36</v>
      </c>
      <c r="H182" s="163">
        <v>179</v>
      </c>
      <c r="I182" s="150">
        <v>588.45000000000005</v>
      </c>
      <c r="J182" s="151">
        <v>823.83</v>
      </c>
      <c r="K182" s="163">
        <v>179</v>
      </c>
      <c r="L182" s="150">
        <v>595.21</v>
      </c>
      <c r="M182" s="151">
        <v>833.3</v>
      </c>
      <c r="N182" s="163">
        <v>179</v>
      </c>
      <c r="O182" s="150">
        <v>601.97</v>
      </c>
      <c r="P182" s="151">
        <v>842.76</v>
      </c>
      <c r="Q182" s="163">
        <v>179</v>
      </c>
      <c r="R182" s="150">
        <v>608.74</v>
      </c>
      <c r="S182" s="151">
        <v>852.23</v>
      </c>
    </row>
    <row r="183" spans="2:19">
      <c r="B183" s="163">
        <v>180</v>
      </c>
      <c r="C183" s="150">
        <v>584.89</v>
      </c>
      <c r="D183" s="151">
        <v>818.84</v>
      </c>
      <c r="E183" s="165">
        <v>180</v>
      </c>
      <c r="F183" s="150">
        <v>584.89</v>
      </c>
      <c r="G183" s="151">
        <v>818.84</v>
      </c>
      <c r="H183" s="163">
        <v>180</v>
      </c>
      <c r="I183" s="150">
        <v>591.69000000000005</v>
      </c>
      <c r="J183" s="151">
        <v>828.36</v>
      </c>
      <c r="K183" s="163">
        <v>180</v>
      </c>
      <c r="L183" s="150">
        <v>598.49</v>
      </c>
      <c r="M183" s="151">
        <v>837.88</v>
      </c>
      <c r="N183" s="163">
        <v>180</v>
      </c>
      <c r="O183" s="150">
        <v>605.29</v>
      </c>
      <c r="P183" s="151">
        <v>847.4</v>
      </c>
      <c r="Q183" s="163">
        <v>180</v>
      </c>
      <c r="R183" s="150">
        <v>612.09</v>
      </c>
      <c r="S183" s="151">
        <v>856.92</v>
      </c>
    </row>
    <row r="184" spans="2:19">
      <c r="B184" s="163">
        <v>181</v>
      </c>
      <c r="C184" s="150">
        <v>588.1</v>
      </c>
      <c r="D184" s="151">
        <v>823.34</v>
      </c>
      <c r="E184" s="165">
        <v>181</v>
      </c>
      <c r="F184" s="150">
        <v>588.1</v>
      </c>
      <c r="G184" s="151">
        <v>823.34</v>
      </c>
      <c r="H184" s="163">
        <v>181</v>
      </c>
      <c r="I184" s="150">
        <v>594.94000000000005</v>
      </c>
      <c r="J184" s="151">
        <v>832.91</v>
      </c>
      <c r="K184" s="163">
        <v>181</v>
      </c>
      <c r="L184" s="150">
        <v>601.77</v>
      </c>
      <c r="M184" s="151">
        <v>842.48</v>
      </c>
      <c r="N184" s="163">
        <v>181</v>
      </c>
      <c r="O184" s="150">
        <v>608.61</v>
      </c>
      <c r="P184" s="151">
        <v>852.06</v>
      </c>
      <c r="Q184" s="163">
        <v>181</v>
      </c>
      <c r="R184" s="150">
        <v>615.45000000000005</v>
      </c>
      <c r="S184" s="151">
        <v>861.63</v>
      </c>
    </row>
    <row r="185" spans="2:19">
      <c r="B185" s="163">
        <v>182</v>
      </c>
      <c r="C185" s="150">
        <v>591.44000000000005</v>
      </c>
      <c r="D185" s="151">
        <v>828.02</v>
      </c>
      <c r="E185" s="165">
        <v>182</v>
      </c>
      <c r="F185" s="150">
        <v>591.44000000000005</v>
      </c>
      <c r="G185" s="151">
        <v>828.02</v>
      </c>
      <c r="H185" s="163">
        <v>182</v>
      </c>
      <c r="I185" s="150">
        <v>598.32000000000005</v>
      </c>
      <c r="J185" s="151">
        <v>837.64</v>
      </c>
      <c r="K185" s="163">
        <v>182</v>
      </c>
      <c r="L185" s="150">
        <v>605.19000000000005</v>
      </c>
      <c r="M185" s="151">
        <v>847.27</v>
      </c>
      <c r="N185" s="163">
        <v>182</v>
      </c>
      <c r="O185" s="150">
        <v>612.07000000000005</v>
      </c>
      <c r="P185" s="151">
        <v>856.89</v>
      </c>
      <c r="Q185" s="163">
        <v>182</v>
      </c>
      <c r="R185" s="150">
        <v>618.94000000000005</v>
      </c>
      <c r="S185" s="151">
        <v>866.52</v>
      </c>
    </row>
    <row r="186" spans="2:19">
      <c r="B186" s="163">
        <v>183</v>
      </c>
      <c r="C186" s="150">
        <v>594.66999999999996</v>
      </c>
      <c r="D186" s="151">
        <v>832.54</v>
      </c>
      <c r="E186" s="165">
        <v>183</v>
      </c>
      <c r="F186" s="150">
        <v>594.66999999999996</v>
      </c>
      <c r="G186" s="151">
        <v>832.54</v>
      </c>
      <c r="H186" s="163">
        <v>183</v>
      </c>
      <c r="I186" s="150">
        <v>601.59</v>
      </c>
      <c r="J186" s="151">
        <v>842.22</v>
      </c>
      <c r="K186" s="163">
        <v>183</v>
      </c>
      <c r="L186" s="150">
        <v>608.5</v>
      </c>
      <c r="M186" s="151">
        <v>851.9</v>
      </c>
      <c r="N186" s="163">
        <v>183</v>
      </c>
      <c r="O186" s="150">
        <v>615.41</v>
      </c>
      <c r="P186" s="151">
        <v>861.58</v>
      </c>
      <c r="Q186" s="163">
        <v>183</v>
      </c>
      <c r="R186" s="150">
        <v>622.33000000000004</v>
      </c>
      <c r="S186" s="151">
        <v>871.26</v>
      </c>
    </row>
    <row r="187" spans="2:19">
      <c r="B187" s="163">
        <v>184</v>
      </c>
      <c r="C187" s="150">
        <v>597.91999999999996</v>
      </c>
      <c r="D187" s="151">
        <v>837.08</v>
      </c>
      <c r="E187" s="165">
        <v>184</v>
      </c>
      <c r="F187" s="150">
        <v>597.91999999999996</v>
      </c>
      <c r="G187" s="151">
        <v>837.08</v>
      </c>
      <c r="H187" s="163">
        <v>184</v>
      </c>
      <c r="I187" s="150">
        <v>604.87</v>
      </c>
      <c r="J187" s="151">
        <v>846.81</v>
      </c>
      <c r="K187" s="163">
        <v>184</v>
      </c>
      <c r="L187" s="150">
        <v>611.82000000000005</v>
      </c>
      <c r="M187" s="151">
        <v>856.54</v>
      </c>
      <c r="N187" s="163">
        <v>184</v>
      </c>
      <c r="O187" s="150">
        <v>618.77</v>
      </c>
      <c r="P187" s="151">
        <v>866.28</v>
      </c>
      <c r="Q187" s="163">
        <v>184</v>
      </c>
      <c r="R187" s="150">
        <v>625.72</v>
      </c>
      <c r="S187" s="151">
        <v>876.01</v>
      </c>
    </row>
    <row r="188" spans="2:19">
      <c r="B188" s="163">
        <v>185</v>
      </c>
      <c r="C188" s="150">
        <v>601.04</v>
      </c>
      <c r="D188" s="151">
        <v>841.46</v>
      </c>
      <c r="E188" s="165">
        <v>185</v>
      </c>
      <c r="F188" s="150">
        <v>601.04</v>
      </c>
      <c r="G188" s="151">
        <v>841.46</v>
      </c>
      <c r="H188" s="163">
        <v>185</v>
      </c>
      <c r="I188" s="150">
        <v>608.03</v>
      </c>
      <c r="J188" s="151">
        <v>851.25</v>
      </c>
      <c r="K188" s="163">
        <v>185</v>
      </c>
      <c r="L188" s="150">
        <v>615.02</v>
      </c>
      <c r="M188" s="151">
        <v>861.03</v>
      </c>
      <c r="N188" s="163">
        <v>185</v>
      </c>
      <c r="O188" s="150">
        <v>622.01</v>
      </c>
      <c r="P188" s="151">
        <v>870.82</v>
      </c>
      <c r="Q188" s="163">
        <v>185</v>
      </c>
      <c r="R188" s="150">
        <v>629</v>
      </c>
      <c r="S188" s="151">
        <v>880.6</v>
      </c>
    </row>
    <row r="189" spans="2:19">
      <c r="B189" s="163">
        <v>186</v>
      </c>
      <c r="C189" s="150">
        <v>604.30999999999995</v>
      </c>
      <c r="D189" s="151">
        <v>846.03</v>
      </c>
      <c r="E189" s="165">
        <v>186</v>
      </c>
      <c r="F189" s="150">
        <v>604.30999999999995</v>
      </c>
      <c r="G189" s="151">
        <v>846.03</v>
      </c>
      <c r="H189" s="163">
        <v>186</v>
      </c>
      <c r="I189" s="150">
        <v>611.33000000000004</v>
      </c>
      <c r="J189" s="151">
        <v>855.87</v>
      </c>
      <c r="K189" s="163">
        <v>186</v>
      </c>
      <c r="L189" s="150">
        <v>618.36</v>
      </c>
      <c r="M189" s="151">
        <v>865.71</v>
      </c>
      <c r="N189" s="163">
        <v>186</v>
      </c>
      <c r="O189" s="150">
        <v>625.39</v>
      </c>
      <c r="P189" s="151">
        <v>875.54</v>
      </c>
      <c r="Q189" s="163">
        <v>186</v>
      </c>
      <c r="R189" s="150">
        <v>632.41</v>
      </c>
      <c r="S189" s="151">
        <v>885.38</v>
      </c>
    </row>
    <row r="190" spans="2:19">
      <c r="B190" s="163">
        <v>187</v>
      </c>
      <c r="C190" s="150">
        <v>607.58000000000004</v>
      </c>
      <c r="D190" s="151">
        <v>850.61</v>
      </c>
      <c r="E190" s="165">
        <v>187</v>
      </c>
      <c r="F190" s="150">
        <v>607.58000000000004</v>
      </c>
      <c r="G190" s="151">
        <v>850.61</v>
      </c>
      <c r="H190" s="163">
        <v>187</v>
      </c>
      <c r="I190" s="150">
        <v>614.65</v>
      </c>
      <c r="J190" s="151">
        <v>860.51</v>
      </c>
      <c r="K190" s="163">
        <v>187</v>
      </c>
      <c r="L190" s="150">
        <v>621.71</v>
      </c>
      <c r="M190" s="151">
        <v>870.4</v>
      </c>
      <c r="N190" s="163">
        <v>187</v>
      </c>
      <c r="O190" s="150">
        <v>628.78</v>
      </c>
      <c r="P190" s="151">
        <v>880.29</v>
      </c>
      <c r="Q190" s="163">
        <v>187</v>
      </c>
      <c r="R190" s="150">
        <v>635.84</v>
      </c>
      <c r="S190" s="151">
        <v>890.18</v>
      </c>
    </row>
    <row r="191" spans="2:19">
      <c r="B191" s="163">
        <v>188</v>
      </c>
      <c r="C191" s="150">
        <v>610.87</v>
      </c>
      <c r="D191" s="151">
        <v>855.21</v>
      </c>
      <c r="E191" s="165">
        <v>188</v>
      </c>
      <c r="F191" s="150">
        <v>610.87</v>
      </c>
      <c r="G191" s="151">
        <v>855.21</v>
      </c>
      <c r="H191" s="163">
        <v>188</v>
      </c>
      <c r="I191" s="150">
        <v>617.97</v>
      </c>
      <c r="J191" s="151">
        <v>865.16</v>
      </c>
      <c r="K191" s="163">
        <v>188</v>
      </c>
      <c r="L191" s="150">
        <v>625.07000000000005</v>
      </c>
      <c r="M191" s="151">
        <v>875.1</v>
      </c>
      <c r="N191" s="163">
        <v>188</v>
      </c>
      <c r="O191" s="150">
        <v>632.16999999999996</v>
      </c>
      <c r="P191" s="151">
        <v>885.04</v>
      </c>
      <c r="Q191" s="163">
        <v>188</v>
      </c>
      <c r="R191" s="150">
        <v>639.28</v>
      </c>
      <c r="S191" s="151">
        <v>894.99</v>
      </c>
    </row>
    <row r="192" spans="2:19">
      <c r="B192" s="163">
        <v>189</v>
      </c>
      <c r="C192" s="150">
        <v>614.03</v>
      </c>
      <c r="D192" s="151">
        <v>859.65</v>
      </c>
      <c r="E192" s="165">
        <v>189</v>
      </c>
      <c r="F192" s="150">
        <v>614.03</v>
      </c>
      <c r="G192" s="151">
        <v>859.65</v>
      </c>
      <c r="H192" s="163">
        <v>189</v>
      </c>
      <c r="I192" s="150">
        <v>621.16999999999996</v>
      </c>
      <c r="J192" s="151">
        <v>869.64</v>
      </c>
      <c r="K192" s="163">
        <v>189</v>
      </c>
      <c r="L192" s="150">
        <v>628.30999999999995</v>
      </c>
      <c r="M192" s="151">
        <v>879.64</v>
      </c>
      <c r="N192" s="163">
        <v>189</v>
      </c>
      <c r="O192" s="150">
        <v>635.45000000000005</v>
      </c>
      <c r="P192" s="151">
        <v>889.64</v>
      </c>
      <c r="Q192" s="163">
        <v>189</v>
      </c>
      <c r="R192" s="150">
        <v>642.59</v>
      </c>
      <c r="S192" s="151">
        <v>899.63</v>
      </c>
    </row>
    <row r="193" spans="2:19">
      <c r="B193" s="163">
        <v>190</v>
      </c>
      <c r="C193" s="150">
        <v>617.34</v>
      </c>
      <c r="D193" s="151">
        <v>864.28</v>
      </c>
      <c r="E193" s="165">
        <v>190</v>
      </c>
      <c r="F193" s="150">
        <v>617.34</v>
      </c>
      <c r="G193" s="151">
        <v>864.28</v>
      </c>
      <c r="H193" s="163">
        <v>190</v>
      </c>
      <c r="I193" s="150">
        <v>624.52</v>
      </c>
      <c r="J193" s="151">
        <v>874.33</v>
      </c>
      <c r="K193" s="163">
        <v>190</v>
      </c>
      <c r="L193" s="150">
        <v>631.70000000000005</v>
      </c>
      <c r="M193" s="151">
        <v>884.38</v>
      </c>
      <c r="N193" s="163">
        <v>190</v>
      </c>
      <c r="O193" s="150">
        <v>638.87</v>
      </c>
      <c r="P193" s="151">
        <v>894.42</v>
      </c>
      <c r="Q193" s="163">
        <v>190</v>
      </c>
      <c r="R193" s="150">
        <v>646.04999999999995</v>
      </c>
      <c r="S193" s="151">
        <v>904.47</v>
      </c>
    </row>
    <row r="194" spans="2:19">
      <c r="B194" s="163">
        <v>191</v>
      </c>
      <c r="C194" s="150">
        <v>620.53</v>
      </c>
      <c r="D194" s="151">
        <v>868.74</v>
      </c>
      <c r="E194" s="165">
        <v>191</v>
      </c>
      <c r="F194" s="150">
        <v>620.53</v>
      </c>
      <c r="G194" s="151">
        <v>868.74</v>
      </c>
      <c r="H194" s="163">
        <v>191</v>
      </c>
      <c r="I194" s="150">
        <v>627.74</v>
      </c>
      <c r="J194" s="151">
        <v>878.84</v>
      </c>
      <c r="K194" s="163">
        <v>191</v>
      </c>
      <c r="L194" s="150">
        <v>634.96</v>
      </c>
      <c r="M194" s="151">
        <v>888.94</v>
      </c>
      <c r="N194" s="163">
        <v>191</v>
      </c>
      <c r="O194" s="150">
        <v>642.16999999999996</v>
      </c>
      <c r="P194" s="151">
        <v>899.04</v>
      </c>
      <c r="Q194" s="163">
        <v>191</v>
      </c>
      <c r="R194" s="150">
        <v>649.39</v>
      </c>
      <c r="S194" s="151">
        <v>909.15</v>
      </c>
    </row>
    <row r="195" spans="2:19">
      <c r="B195" s="163">
        <v>192</v>
      </c>
      <c r="C195" s="150">
        <v>623.72</v>
      </c>
      <c r="D195" s="151">
        <v>873.21</v>
      </c>
      <c r="E195" s="165">
        <v>192</v>
      </c>
      <c r="F195" s="150">
        <v>623.72</v>
      </c>
      <c r="G195" s="151">
        <v>873.21</v>
      </c>
      <c r="H195" s="163">
        <v>192</v>
      </c>
      <c r="I195" s="150">
        <v>630.98</v>
      </c>
      <c r="J195" s="151">
        <v>883.37</v>
      </c>
      <c r="K195" s="163">
        <v>192</v>
      </c>
      <c r="L195" s="150">
        <v>638.23</v>
      </c>
      <c r="M195" s="151">
        <v>893.52</v>
      </c>
      <c r="N195" s="163">
        <v>192</v>
      </c>
      <c r="O195" s="150">
        <v>645.48</v>
      </c>
      <c r="P195" s="151">
        <v>903.68</v>
      </c>
      <c r="Q195" s="163">
        <v>192</v>
      </c>
      <c r="R195" s="150">
        <v>652.74</v>
      </c>
      <c r="S195" s="151">
        <v>913.83</v>
      </c>
    </row>
    <row r="196" spans="2:19">
      <c r="B196" s="163">
        <v>193</v>
      </c>
      <c r="C196" s="150">
        <v>627.05999999999995</v>
      </c>
      <c r="D196" s="151">
        <v>877.89</v>
      </c>
      <c r="E196" s="165">
        <v>193</v>
      </c>
      <c r="F196" s="150">
        <v>627.05999999999995</v>
      </c>
      <c r="G196" s="151">
        <v>877.89</v>
      </c>
      <c r="H196" s="163">
        <v>193</v>
      </c>
      <c r="I196" s="150">
        <v>634.35</v>
      </c>
      <c r="J196" s="151">
        <v>888.09</v>
      </c>
      <c r="K196" s="163">
        <v>193</v>
      </c>
      <c r="L196" s="150">
        <v>641.64</v>
      </c>
      <c r="M196" s="151">
        <v>898.3</v>
      </c>
      <c r="N196" s="163">
        <v>193</v>
      </c>
      <c r="O196" s="150">
        <v>648.94000000000005</v>
      </c>
      <c r="P196" s="151">
        <v>908.51</v>
      </c>
      <c r="Q196" s="163">
        <v>193</v>
      </c>
      <c r="R196" s="150">
        <v>656.23</v>
      </c>
      <c r="S196" s="151">
        <v>918.72</v>
      </c>
    </row>
    <row r="197" spans="2:19">
      <c r="B197" s="163">
        <v>194</v>
      </c>
      <c r="C197" s="150">
        <v>630.28</v>
      </c>
      <c r="D197" s="151">
        <v>882.39</v>
      </c>
      <c r="E197" s="165">
        <v>194</v>
      </c>
      <c r="F197" s="150">
        <v>630.28</v>
      </c>
      <c r="G197" s="151">
        <v>882.39</v>
      </c>
      <c r="H197" s="163">
        <v>194</v>
      </c>
      <c r="I197" s="150">
        <v>637.61</v>
      </c>
      <c r="J197" s="151">
        <v>892.65</v>
      </c>
      <c r="K197" s="163">
        <v>194</v>
      </c>
      <c r="L197" s="150">
        <v>644.92999999999995</v>
      </c>
      <c r="M197" s="151">
        <v>902.91</v>
      </c>
      <c r="N197" s="163">
        <v>194</v>
      </c>
      <c r="O197" s="150">
        <v>652.26</v>
      </c>
      <c r="P197" s="151">
        <v>913.17</v>
      </c>
      <c r="Q197" s="163">
        <v>194</v>
      </c>
      <c r="R197" s="150">
        <v>659.59</v>
      </c>
      <c r="S197" s="151">
        <v>923.43</v>
      </c>
    </row>
    <row r="198" spans="2:19">
      <c r="B198" s="163">
        <v>195</v>
      </c>
      <c r="C198" s="150">
        <v>633.5</v>
      </c>
      <c r="D198" s="151">
        <v>886.9</v>
      </c>
      <c r="E198" s="165">
        <v>195</v>
      </c>
      <c r="F198" s="150">
        <v>633.5</v>
      </c>
      <c r="G198" s="151">
        <v>886.9</v>
      </c>
      <c r="H198" s="163">
        <v>195</v>
      </c>
      <c r="I198" s="150">
        <v>640.87</v>
      </c>
      <c r="J198" s="151">
        <v>897.22</v>
      </c>
      <c r="K198" s="163">
        <v>195</v>
      </c>
      <c r="L198" s="150">
        <v>648.24</v>
      </c>
      <c r="M198" s="151">
        <v>907.53</v>
      </c>
      <c r="N198" s="163">
        <v>195</v>
      </c>
      <c r="O198" s="150">
        <v>655.6</v>
      </c>
      <c r="P198" s="151">
        <v>917.84</v>
      </c>
      <c r="Q198" s="163">
        <v>195</v>
      </c>
      <c r="R198" s="150">
        <v>662.97</v>
      </c>
      <c r="S198" s="151">
        <v>928.16</v>
      </c>
    </row>
    <row r="199" spans="2:19">
      <c r="B199" s="163">
        <v>196</v>
      </c>
      <c r="C199" s="150">
        <v>636.74</v>
      </c>
      <c r="D199" s="151">
        <v>891.43</v>
      </c>
      <c r="E199" s="165">
        <v>196</v>
      </c>
      <c r="F199" s="150">
        <v>636.74</v>
      </c>
      <c r="G199" s="151">
        <v>891.43</v>
      </c>
      <c r="H199" s="163">
        <v>196</v>
      </c>
      <c r="I199" s="150">
        <v>644.14</v>
      </c>
      <c r="J199" s="151">
        <v>901.8</v>
      </c>
      <c r="K199" s="163">
        <v>196</v>
      </c>
      <c r="L199" s="150">
        <v>651.54999999999995</v>
      </c>
      <c r="M199" s="151">
        <v>912.16</v>
      </c>
      <c r="N199" s="163">
        <v>196</v>
      </c>
      <c r="O199" s="150">
        <v>658.95</v>
      </c>
      <c r="P199" s="151">
        <v>922.53</v>
      </c>
      <c r="Q199" s="163">
        <v>196</v>
      </c>
      <c r="R199" s="150">
        <v>666.35</v>
      </c>
      <c r="S199" s="151">
        <v>932.9</v>
      </c>
    </row>
    <row r="200" spans="2:19">
      <c r="B200" s="163">
        <v>197</v>
      </c>
      <c r="C200" s="150">
        <v>639.98</v>
      </c>
      <c r="D200" s="151">
        <v>895.97</v>
      </c>
      <c r="E200" s="165">
        <v>197</v>
      </c>
      <c r="F200" s="150">
        <v>639.98</v>
      </c>
      <c r="G200" s="151">
        <v>895.97</v>
      </c>
      <c r="H200" s="163">
        <v>197</v>
      </c>
      <c r="I200" s="150">
        <v>647.41999999999996</v>
      </c>
      <c r="J200" s="151">
        <v>906.39</v>
      </c>
      <c r="K200" s="163">
        <v>197</v>
      </c>
      <c r="L200" s="150">
        <v>654.87</v>
      </c>
      <c r="M200" s="151">
        <v>916.81</v>
      </c>
      <c r="N200" s="163">
        <v>197</v>
      </c>
      <c r="O200" s="150">
        <v>662.31</v>
      </c>
      <c r="P200" s="151">
        <v>927.23</v>
      </c>
      <c r="Q200" s="163">
        <v>197</v>
      </c>
      <c r="R200" s="150">
        <v>669.75</v>
      </c>
      <c r="S200" s="151">
        <v>937.65</v>
      </c>
    </row>
    <row r="201" spans="2:19">
      <c r="B201" s="163">
        <v>198</v>
      </c>
      <c r="C201" s="150">
        <v>643.24</v>
      </c>
      <c r="D201" s="151">
        <v>900.53</v>
      </c>
      <c r="E201" s="165">
        <v>198</v>
      </c>
      <c r="F201" s="150">
        <v>643.24</v>
      </c>
      <c r="G201" s="151">
        <v>900.53</v>
      </c>
      <c r="H201" s="163">
        <v>198</v>
      </c>
      <c r="I201" s="150">
        <v>650.72</v>
      </c>
      <c r="J201" s="151">
        <v>911</v>
      </c>
      <c r="K201" s="163">
        <v>198</v>
      </c>
      <c r="L201" s="150">
        <v>658.2</v>
      </c>
      <c r="M201" s="151">
        <v>921.47</v>
      </c>
      <c r="N201" s="163">
        <v>198</v>
      </c>
      <c r="O201" s="150">
        <v>665.68</v>
      </c>
      <c r="P201" s="151">
        <v>931.95</v>
      </c>
      <c r="Q201" s="163">
        <v>198</v>
      </c>
      <c r="R201" s="150">
        <v>673.16</v>
      </c>
      <c r="S201" s="151">
        <v>942.42</v>
      </c>
    </row>
    <row r="202" spans="2:19">
      <c r="B202" s="163">
        <v>199</v>
      </c>
      <c r="C202" s="150">
        <v>646.36</v>
      </c>
      <c r="D202" s="151">
        <v>904.9</v>
      </c>
      <c r="E202" s="165">
        <v>199</v>
      </c>
      <c r="F202" s="150">
        <v>646.36</v>
      </c>
      <c r="G202" s="151">
        <v>904.9</v>
      </c>
      <c r="H202" s="163">
        <v>199</v>
      </c>
      <c r="I202" s="150">
        <v>653.87</v>
      </c>
      <c r="J202" s="151">
        <v>915.42</v>
      </c>
      <c r="K202" s="163">
        <v>199</v>
      </c>
      <c r="L202" s="150">
        <v>661.39</v>
      </c>
      <c r="M202" s="151">
        <v>925.95</v>
      </c>
      <c r="N202" s="163">
        <v>199</v>
      </c>
      <c r="O202" s="150">
        <v>668.91</v>
      </c>
      <c r="P202" s="151">
        <v>936.47</v>
      </c>
      <c r="Q202" s="163">
        <v>199</v>
      </c>
      <c r="R202" s="150">
        <v>676.43</v>
      </c>
      <c r="S202" s="151">
        <v>947</v>
      </c>
    </row>
    <row r="203" spans="2:19">
      <c r="B203" s="163">
        <v>200</v>
      </c>
      <c r="C203" s="153">
        <v>649.63</v>
      </c>
      <c r="D203" s="154">
        <v>909.48</v>
      </c>
      <c r="E203" s="166">
        <v>200</v>
      </c>
      <c r="F203" s="153">
        <v>649.63</v>
      </c>
      <c r="G203" s="154">
        <v>909.48</v>
      </c>
      <c r="H203" s="163">
        <v>200</v>
      </c>
      <c r="I203" s="153">
        <v>657.19</v>
      </c>
      <c r="J203" s="154">
        <v>920.06</v>
      </c>
      <c r="K203" s="163">
        <v>200</v>
      </c>
      <c r="L203" s="153">
        <v>664.74</v>
      </c>
      <c r="M203" s="154">
        <v>930.64</v>
      </c>
      <c r="N203" s="163">
        <v>200</v>
      </c>
      <c r="O203" s="153">
        <v>672.3</v>
      </c>
      <c r="P203" s="154">
        <v>941.22</v>
      </c>
      <c r="Q203" s="163">
        <v>200</v>
      </c>
      <c r="R203" s="153">
        <v>679.85</v>
      </c>
      <c r="S203" s="154">
        <v>951.79</v>
      </c>
    </row>
    <row r="204" spans="2:19" ht="24" thickBot="1">
      <c r="B204" s="167" t="s">
        <v>142</v>
      </c>
      <c r="C204" s="168">
        <v>3.21</v>
      </c>
      <c r="D204" s="169">
        <v>4.49</v>
      </c>
      <c r="E204" s="167" t="s">
        <v>142</v>
      </c>
      <c r="F204" s="168">
        <v>3.25</v>
      </c>
      <c r="G204" s="169">
        <v>4.55</v>
      </c>
      <c r="H204" s="167" t="s">
        <v>142</v>
      </c>
      <c r="I204" s="170">
        <v>3.29</v>
      </c>
      <c r="J204" s="171">
        <v>4.5999999999999996</v>
      </c>
      <c r="K204" s="167" t="s">
        <v>142</v>
      </c>
      <c r="L204" s="168">
        <v>3.32</v>
      </c>
      <c r="M204" s="169">
        <v>4.6500000000000004</v>
      </c>
      <c r="N204" s="167" t="s">
        <v>142</v>
      </c>
      <c r="O204" s="168">
        <v>3.36</v>
      </c>
      <c r="P204" s="169">
        <v>4.71</v>
      </c>
      <c r="Q204" s="167" t="s">
        <v>142</v>
      </c>
      <c r="R204" s="168">
        <v>3.4</v>
      </c>
      <c r="S204" s="169">
        <v>4.76</v>
      </c>
    </row>
  </sheetData>
  <mergeCells count="6">
    <mergeCell ref="Q2:S2"/>
    <mergeCell ref="E2:G2"/>
    <mergeCell ref="H2:J2"/>
    <mergeCell ref="K2:M2"/>
    <mergeCell ref="B2:D2"/>
    <mergeCell ref="N2:P2"/>
  </mergeCells>
  <pageMargins left="0.7" right="0.7" top="0.75" bottom="0.75" header="0.3" footer="0.3"/>
  <pageSetup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B205"/>
  <sheetViews>
    <sheetView showGridLines="0" workbookViewId="0">
      <selection activeCell="C5" sqref="C5:D205"/>
    </sheetView>
  </sheetViews>
  <sheetFormatPr defaultColWidth="8.7109375" defaultRowHeight="15.75"/>
  <cols>
    <col min="1" max="2" width="8.7109375" style="30"/>
    <col min="3" max="3" width="8.7109375" style="2"/>
    <col min="4" max="4" width="11.28515625" style="2" bestFit="1" customWidth="1"/>
    <col min="5" max="7" width="8.7109375" style="30"/>
    <col min="8" max="8" width="8.140625" style="30" bestFit="1" customWidth="1"/>
    <col min="9" max="9" width="10.140625" style="30" bestFit="1" customWidth="1"/>
    <col min="10" max="10" width="5.7109375" style="30" customWidth="1"/>
    <col min="11" max="11" width="8.7109375" style="30"/>
    <col min="12" max="12" width="8.140625" style="30" bestFit="1" customWidth="1"/>
    <col min="13" max="13" width="10.140625" style="30" bestFit="1" customWidth="1"/>
    <col min="14" max="14" width="5.7109375" style="30" customWidth="1"/>
    <col min="15" max="15" width="8.7109375" style="30"/>
    <col min="16" max="16" width="8.140625" style="30" bestFit="1" customWidth="1"/>
    <col min="17" max="17" width="10.140625" style="30" bestFit="1" customWidth="1"/>
    <col min="18" max="18" width="8.7109375" style="30"/>
    <col min="19" max="19" width="8.140625" style="30" bestFit="1" customWidth="1"/>
    <col min="20" max="20" width="10.140625" style="30" bestFit="1" customWidth="1"/>
    <col min="21" max="21" width="5.7109375" style="30" customWidth="1"/>
    <col min="22" max="22" width="8.7109375" style="30"/>
    <col min="23" max="23" width="8.140625" style="30" bestFit="1" customWidth="1"/>
    <col min="24" max="24" width="10.140625" style="30" bestFit="1" customWidth="1"/>
    <col min="25" max="25" width="5.7109375" style="30" customWidth="1"/>
    <col min="26" max="26" width="8.7109375" style="30"/>
    <col min="27" max="27" width="8.140625" style="30" bestFit="1" customWidth="1"/>
    <col min="28" max="28" width="10.140625" style="30" bestFit="1" customWidth="1"/>
    <col min="29" max="16384" width="8.7109375" style="30"/>
  </cols>
  <sheetData>
    <row r="1" spans="1:28" ht="16.5" thickBot="1">
      <c r="A1" s="32" t="e">
        <f>'ค่าขนส่ง 6 ล้อ'!A1</f>
        <v>#REF!</v>
      </c>
      <c r="B1" s="445" t="s">
        <v>143</v>
      </c>
      <c r="C1" s="445"/>
      <c r="D1" s="445"/>
    </row>
    <row r="2" spans="1:28">
      <c r="B2" s="33" t="s">
        <v>144</v>
      </c>
      <c r="C2" s="34" t="s">
        <v>145</v>
      </c>
      <c r="D2" s="34" t="s">
        <v>145</v>
      </c>
    </row>
    <row r="3" spans="1:28">
      <c r="B3" s="35" t="s">
        <v>14</v>
      </c>
      <c r="C3" s="36"/>
      <c r="D3" s="36"/>
      <c r="G3" s="407" t="s">
        <v>154</v>
      </c>
      <c r="H3" s="407"/>
      <c r="I3" s="407"/>
      <c r="J3" s="407"/>
      <c r="K3" s="407"/>
      <c r="L3" s="407"/>
      <c r="M3" s="407"/>
      <c r="N3" s="407"/>
      <c r="O3" s="407"/>
      <c r="P3" s="407"/>
      <c r="Q3" s="407"/>
      <c r="R3" s="407" t="s">
        <v>154</v>
      </c>
      <c r="S3" s="407"/>
      <c r="T3" s="407"/>
      <c r="U3" s="407"/>
      <c r="V3" s="407"/>
      <c r="W3" s="407"/>
      <c r="X3" s="407"/>
      <c r="Y3" s="407"/>
      <c r="Z3" s="407"/>
      <c r="AA3" s="407"/>
      <c r="AB3" s="407"/>
    </row>
    <row r="4" spans="1:28">
      <c r="B4" s="37" t="s">
        <v>31</v>
      </c>
      <c r="C4" s="38" t="s">
        <v>147</v>
      </c>
      <c r="D4" s="38" t="s">
        <v>148</v>
      </c>
      <c r="G4" s="407" t="s">
        <v>149</v>
      </c>
      <c r="H4" s="407"/>
      <c r="I4" s="407"/>
      <c r="J4" s="407"/>
      <c r="K4" s="407"/>
      <c r="L4" s="407"/>
      <c r="M4" s="407"/>
      <c r="N4" s="407"/>
      <c r="O4" s="407"/>
      <c r="P4" s="407"/>
      <c r="Q4" s="407"/>
      <c r="R4" s="407" t="s">
        <v>149</v>
      </c>
      <c r="S4" s="407"/>
      <c r="T4" s="407"/>
      <c r="U4" s="407"/>
      <c r="V4" s="407"/>
      <c r="W4" s="407"/>
      <c r="X4" s="407"/>
      <c r="Y4" s="407"/>
      <c r="Z4" s="407"/>
      <c r="AA4" s="407"/>
      <c r="AB4" s="407"/>
    </row>
    <row r="5" spans="1:28">
      <c r="B5" s="31">
        <v>1</v>
      </c>
      <c r="C5" s="90" t="e">
        <f>IF($A$1=29.5,VLOOKUP(B5,'10ล้อ'!$B$4:$S$204,2),IF($A$1=30.5,VLOOKUP(B5,'10ล้อ'!$B$4:$S$204,5),IF($A$1=31.5,VLOOKUP(B5,'10ล้อ'!$B$4:$S$204,8),IF($A$1=32.5,VLOOKUP(B5,'10ล้อ'!$B$4:$S$204,11),IF($A$1=33.5,VLOOKUP(B5,'10ล้อ'!$B$4:$S$204,14),IF($A$1=34.5,VLOOKUP(B5,'10ล้อ'!$B$4:$S$204,17),"chack"))))))</f>
        <v>#REF!</v>
      </c>
      <c r="D5" s="90" t="e">
        <f>IF($A$1=29.5,VLOOKUP(B5,'10ล้อ'!$B$4:$S$204,3),IF($A$1=30.5,VLOOKUP(B5,'10ล้อ'!$B$4:$S$204,6),IF($A$1=31.5,VLOOKUP(B5,'10ล้อ'!$B$4:$S$204,9),IF($A$1=32.5,VLOOKUP(B5,'10ล้อ'!$B$4:$S$204,12),IF($A$1=33.5,VLOOKUP(B5,'10ล้อ'!$B$4:$S$204,15),IF($A$1=34.5,VLOOKUP(B5,'10ล้อ'!$B$4:$S$204,18),"chack"))))))</f>
        <v>#REF!</v>
      </c>
      <c r="G5" s="419" t="e">
        <f>"ราคาน้ำมันเชื้อเพลิงโซล่า ที่ อำเภอเมือง "&amp;TEXT(($A$1-0.5),"#,##0.00")&amp;" - "&amp;($A$1+0.49)&amp;" บาท / ลิตร"</f>
        <v>#REF!</v>
      </c>
      <c r="H5" s="419"/>
      <c r="I5" s="419"/>
      <c r="J5" s="419"/>
      <c r="K5" s="419"/>
      <c r="L5" s="419"/>
      <c r="M5" s="419"/>
      <c r="N5" s="419"/>
      <c r="O5" s="419"/>
      <c r="P5" s="419"/>
      <c r="Q5" s="419"/>
      <c r="R5" s="419" t="e">
        <f>"ราคาน้ำมันเชื้อเพลิงโซล่า ที่ อำเภอเมือง "&amp;TEXT(($A$1-0.5),"#,##0.00")&amp;" - "&amp;($A$1+0.49)&amp;" บาท / ลิตร"</f>
        <v>#REF!</v>
      </c>
      <c r="S5" s="419"/>
      <c r="T5" s="419"/>
      <c r="U5" s="419"/>
      <c r="V5" s="419"/>
      <c r="W5" s="419"/>
      <c r="X5" s="419"/>
      <c r="Y5" s="419"/>
      <c r="Z5" s="419"/>
      <c r="AA5" s="419"/>
      <c r="AB5" s="419"/>
    </row>
    <row r="6" spans="1:28">
      <c r="B6" s="31">
        <f>B5+1</f>
        <v>2</v>
      </c>
      <c r="C6" s="90" t="e">
        <f>IF($A$1=29.5,VLOOKUP(B6,'10ล้อ'!$B$4:$S$204,2),IF($A$1=30.5,VLOOKUP(B6,'10ล้อ'!$B$4:$S$204,5),IF($A$1=31.5,VLOOKUP(B6,'10ล้อ'!$B$4:$S$204,8),IF($A$1=32.5,VLOOKUP(B6,'10ล้อ'!$B$4:$S$204,11),IF($A$1=33.5,VLOOKUP(B6,'10ล้อ'!$B$4:$S$204,14),IF($A$1=34.5,VLOOKUP(B6,'10ล้อ'!$B$4:$S$204,17),"chack"))))))</f>
        <v>#REF!</v>
      </c>
      <c r="D6" s="90" t="e">
        <f>IF($A$1=29.5,VLOOKUP(B6,'10ล้อ'!$B$4:$S$204,3),IF($A$1=30.5,VLOOKUP(B6,'10ล้อ'!$B$4:$S$204,6),IF($A$1=31.5,VLOOKUP(B6,'10ล้อ'!$B$4:$S$204,9),IF($A$1=32.5,VLOOKUP(B6,'10ล้อ'!$B$4:$S$204,12),IF($A$1=33.5,VLOOKUP(B6,'10ล้อ'!$B$4:$S$204,15),IF($A$1=34.5,VLOOKUP(B6,'10ล้อ'!$B$4:$S$204,18),"chack"))))))</f>
        <v>#REF!</v>
      </c>
      <c r="G6" s="33" t="s">
        <v>144</v>
      </c>
      <c r="H6" s="39" t="s">
        <v>145</v>
      </c>
      <c r="I6" s="39" t="s">
        <v>145</v>
      </c>
      <c r="K6" s="33" t="s">
        <v>144</v>
      </c>
      <c r="L6" s="39" t="s">
        <v>145</v>
      </c>
      <c r="M6" s="39" t="s">
        <v>145</v>
      </c>
      <c r="O6" s="33" t="s">
        <v>144</v>
      </c>
      <c r="P6" s="39" t="s">
        <v>145</v>
      </c>
      <c r="Q6" s="39" t="s">
        <v>145</v>
      </c>
      <c r="R6" s="33" t="s">
        <v>144</v>
      </c>
      <c r="S6" s="39" t="s">
        <v>145</v>
      </c>
      <c r="T6" s="39" t="s">
        <v>145</v>
      </c>
      <c r="V6" s="33" t="s">
        <v>144</v>
      </c>
      <c r="W6" s="39" t="s">
        <v>145</v>
      </c>
      <c r="X6" s="39" t="s">
        <v>145</v>
      </c>
      <c r="Z6" s="33" t="s">
        <v>144</v>
      </c>
      <c r="AA6" s="39" t="s">
        <v>145</v>
      </c>
      <c r="AB6" s="39" t="s">
        <v>145</v>
      </c>
    </row>
    <row r="7" spans="1:28">
      <c r="B7" s="31">
        <f t="shared" ref="B7:B70" si="0">B6+1</f>
        <v>3</v>
      </c>
      <c r="C7" s="90" t="e">
        <f>IF($A$1=29.5,VLOOKUP(B7,'10ล้อ'!$B$4:$S$204,2),IF($A$1=30.5,VLOOKUP(B7,'10ล้อ'!$B$4:$S$204,5),IF($A$1=31.5,VLOOKUP(B7,'10ล้อ'!$B$4:$S$204,8),IF($A$1=32.5,VLOOKUP(B7,'10ล้อ'!$B$4:$S$204,11),IF($A$1=33.5,VLOOKUP(B7,'10ล้อ'!$B$4:$S$204,14),IF($A$1=34.5,VLOOKUP(B7,'10ล้อ'!$B$4:$S$204,17),"chack"))))))</f>
        <v>#REF!</v>
      </c>
      <c r="D7" s="90" t="e">
        <f>IF($A$1=29.5,VLOOKUP(B7,'10ล้อ'!$B$4:$S$204,3),IF($A$1=30.5,VLOOKUP(B7,'10ล้อ'!$B$4:$S$204,6),IF($A$1=31.5,VLOOKUP(B7,'10ล้อ'!$B$4:$S$204,9),IF($A$1=32.5,VLOOKUP(B7,'10ล้อ'!$B$4:$S$204,12),IF($A$1=33.5,VLOOKUP(B7,'10ล้อ'!$B$4:$S$204,15),IF($A$1=34.5,VLOOKUP(B7,'10ล้อ'!$B$4:$S$204,18),"chack"))))))</f>
        <v>#REF!</v>
      </c>
      <c r="G7" s="35" t="s">
        <v>14</v>
      </c>
      <c r="H7" s="40"/>
      <c r="I7" s="40"/>
      <c r="K7" s="35" t="s">
        <v>14</v>
      </c>
      <c r="L7" s="40"/>
      <c r="M7" s="40"/>
      <c r="O7" s="35" t="s">
        <v>14</v>
      </c>
      <c r="P7" s="40"/>
      <c r="Q7" s="40"/>
      <c r="R7" s="35" t="s">
        <v>14</v>
      </c>
      <c r="S7" s="40"/>
      <c r="T7" s="40"/>
      <c r="V7" s="35" t="s">
        <v>14</v>
      </c>
      <c r="W7" s="40"/>
      <c r="X7" s="40"/>
      <c r="Z7" s="35" t="s">
        <v>14</v>
      </c>
      <c r="AA7" s="40"/>
      <c r="AB7" s="40"/>
    </row>
    <row r="8" spans="1:28">
      <c r="B8" s="31">
        <f t="shared" si="0"/>
        <v>4</v>
      </c>
      <c r="C8" s="90" t="e">
        <f>IF($A$1=29.5,VLOOKUP(B8,'10ล้อ'!$B$4:$S$204,2),IF($A$1=30.5,VLOOKUP(B8,'10ล้อ'!$B$4:$S$204,5),IF($A$1=31.5,VLOOKUP(B8,'10ล้อ'!$B$4:$S$204,8),IF($A$1=32.5,VLOOKUP(B8,'10ล้อ'!$B$4:$S$204,11),IF($A$1=33.5,VLOOKUP(B8,'10ล้อ'!$B$4:$S$204,14),IF($A$1=34.5,VLOOKUP(B8,'10ล้อ'!$B$4:$S$204,17),"chack"))))))</f>
        <v>#REF!</v>
      </c>
      <c r="D8" s="90" t="e">
        <f>IF($A$1=29.5,VLOOKUP(B8,'10ล้อ'!$B$4:$S$204,3),IF($A$1=30.5,VLOOKUP(B8,'10ล้อ'!$B$4:$S$204,6),IF($A$1=31.5,VLOOKUP(B8,'10ล้อ'!$B$4:$S$204,9),IF($A$1=32.5,VLOOKUP(B8,'10ล้อ'!$B$4:$S$204,12),IF($A$1=33.5,VLOOKUP(B8,'10ล้อ'!$B$4:$S$204,15),IF($A$1=34.5,VLOOKUP(B8,'10ล้อ'!$B$4:$S$204,18),"chack"))))))</f>
        <v>#REF!</v>
      </c>
      <c r="G8" s="37" t="s">
        <v>31</v>
      </c>
      <c r="H8" s="41" t="s">
        <v>147</v>
      </c>
      <c r="I8" s="41" t="s">
        <v>148</v>
      </c>
      <c r="K8" s="37" t="s">
        <v>31</v>
      </c>
      <c r="L8" s="41" t="s">
        <v>147</v>
      </c>
      <c r="M8" s="41" t="s">
        <v>148</v>
      </c>
      <c r="O8" s="37" t="s">
        <v>31</v>
      </c>
      <c r="P8" s="41" t="s">
        <v>147</v>
      </c>
      <c r="Q8" s="41" t="s">
        <v>148</v>
      </c>
      <c r="R8" s="37" t="s">
        <v>31</v>
      </c>
      <c r="S8" s="41" t="s">
        <v>147</v>
      </c>
      <c r="T8" s="41" t="s">
        <v>148</v>
      </c>
      <c r="V8" s="37" t="s">
        <v>31</v>
      </c>
      <c r="W8" s="41" t="s">
        <v>147</v>
      </c>
      <c r="X8" s="41" t="s">
        <v>148</v>
      </c>
      <c r="Z8" s="37" t="s">
        <v>31</v>
      </c>
      <c r="AA8" s="41" t="s">
        <v>147</v>
      </c>
      <c r="AB8" s="41" t="s">
        <v>148</v>
      </c>
    </row>
    <row r="9" spans="1:28">
      <c r="B9" s="31">
        <f t="shared" si="0"/>
        <v>5</v>
      </c>
      <c r="C9" s="90" t="e">
        <f>IF($A$1=29.5,VLOOKUP(B9,'10ล้อ'!$B$4:$S$204,2),IF($A$1=30.5,VLOOKUP(B9,'10ล้อ'!$B$4:$S$204,5),IF($A$1=31.5,VLOOKUP(B9,'10ล้อ'!$B$4:$S$204,8),IF($A$1=32.5,VLOOKUP(B9,'10ล้อ'!$B$4:$S$204,11),IF($A$1=33.5,VLOOKUP(B9,'10ล้อ'!$B$4:$S$204,14),IF($A$1=34.5,VLOOKUP(B9,'10ล้อ'!$B$4:$S$204,17),"chack"))))))</f>
        <v>#REF!</v>
      </c>
      <c r="D9" s="90" t="e">
        <f>IF($A$1=29.5,VLOOKUP(B9,'10ล้อ'!$B$4:$S$204,3),IF($A$1=30.5,VLOOKUP(B9,'10ล้อ'!$B$4:$S$204,6),IF($A$1=31.5,VLOOKUP(B9,'10ล้อ'!$B$4:$S$204,9),IF($A$1=32.5,VLOOKUP(B9,'10ล้อ'!$B$4:$S$204,12),IF($A$1=33.5,VLOOKUP(B9,'10ล้อ'!$B$4:$S$204,15),IF($A$1=34.5,VLOOKUP(B9,'10ล้อ'!$B$4:$S$204,18),"chack"))))))</f>
        <v>#REF!</v>
      </c>
      <c r="G9" s="39">
        <v>1</v>
      </c>
      <c r="H9" s="42" t="e">
        <f>C5</f>
        <v>#REF!</v>
      </c>
      <c r="I9" s="43" t="e">
        <f>D5</f>
        <v>#REF!</v>
      </c>
      <c r="J9" s="44"/>
      <c r="K9" s="33">
        <v>41</v>
      </c>
      <c r="L9" s="43" t="e">
        <f>C45</f>
        <v>#REF!</v>
      </c>
      <c r="M9" s="43" t="e">
        <f>D45</f>
        <v>#REF!</v>
      </c>
      <c r="N9" s="44"/>
      <c r="O9" s="33">
        <v>81</v>
      </c>
      <c r="P9" s="45" t="e">
        <f>C85</f>
        <v>#REF!</v>
      </c>
      <c r="Q9" s="45" t="e">
        <f>D85</f>
        <v>#REF!</v>
      </c>
      <c r="R9" s="46">
        <v>121</v>
      </c>
      <c r="S9" s="43" t="e">
        <f>C125</f>
        <v>#REF!</v>
      </c>
      <c r="T9" s="43" t="e">
        <f>D125</f>
        <v>#REF!</v>
      </c>
      <c r="U9" s="44"/>
      <c r="V9" s="33">
        <v>148</v>
      </c>
      <c r="W9" s="43" t="e">
        <f>C152</f>
        <v>#REF!</v>
      </c>
      <c r="X9" s="43" t="e">
        <f>D152</f>
        <v>#REF!</v>
      </c>
      <c r="Y9" s="44"/>
      <c r="Z9" s="33">
        <v>175</v>
      </c>
      <c r="AA9" s="45" t="e">
        <f>C179</f>
        <v>#REF!</v>
      </c>
      <c r="AB9" s="45" t="e">
        <f>D179</f>
        <v>#REF!</v>
      </c>
    </row>
    <row r="10" spans="1:28">
      <c r="B10" s="31">
        <f t="shared" si="0"/>
        <v>6</v>
      </c>
      <c r="C10" s="90" t="e">
        <f>IF($A$1=29.5,VLOOKUP(B10,'10ล้อ'!$B$4:$S$204,2),IF($A$1=30.5,VLOOKUP(B10,'10ล้อ'!$B$4:$S$204,5),IF($A$1=31.5,VLOOKUP(B10,'10ล้อ'!$B$4:$S$204,8),IF($A$1=32.5,VLOOKUP(B10,'10ล้อ'!$B$4:$S$204,11),IF($A$1=33.5,VLOOKUP(B10,'10ล้อ'!$B$4:$S$204,14),IF($A$1=34.5,VLOOKUP(B10,'10ล้อ'!$B$4:$S$204,17),"chack"))))))</f>
        <v>#REF!</v>
      </c>
      <c r="D10" s="90" t="e">
        <f>IF($A$1=29.5,VLOOKUP(B10,'10ล้อ'!$B$4:$S$204,3),IF($A$1=30.5,VLOOKUP(B10,'10ล้อ'!$B$4:$S$204,6),IF($A$1=31.5,VLOOKUP(B10,'10ล้อ'!$B$4:$S$204,9),IF($A$1=32.5,VLOOKUP(B10,'10ล้อ'!$B$4:$S$204,12),IF($A$1=33.5,VLOOKUP(B10,'10ล้อ'!$B$4:$S$204,15),IF($A$1=34.5,VLOOKUP(B10,'10ล้อ'!$B$4:$S$204,18),"chack"))))))</f>
        <v>#REF!</v>
      </c>
      <c r="G10" s="46">
        <v>2</v>
      </c>
      <c r="H10" s="45" t="e">
        <f>C6</f>
        <v>#REF!</v>
      </c>
      <c r="I10" s="45" t="e">
        <f t="shared" ref="I10:I48" si="1">D6</f>
        <v>#REF!</v>
      </c>
      <c r="J10" s="44"/>
      <c r="K10" s="35">
        <v>42</v>
      </c>
      <c r="L10" s="45" t="e">
        <f t="shared" ref="L10:M25" si="2">C46</f>
        <v>#REF!</v>
      </c>
      <c r="M10" s="45" t="e">
        <f t="shared" si="2"/>
        <v>#REF!</v>
      </c>
      <c r="N10" s="44"/>
      <c r="O10" s="35">
        <v>82</v>
      </c>
      <c r="P10" s="45" t="e">
        <f t="shared" ref="P10:Q25" si="3">C86</f>
        <v>#REF!</v>
      </c>
      <c r="Q10" s="45" t="e">
        <f t="shared" si="3"/>
        <v>#REF!</v>
      </c>
      <c r="R10" s="46">
        <v>122</v>
      </c>
      <c r="S10" s="45" t="e">
        <f t="shared" ref="S10:T25" si="4">C126</f>
        <v>#REF!</v>
      </c>
      <c r="T10" s="45" t="e">
        <f t="shared" si="4"/>
        <v>#REF!</v>
      </c>
      <c r="U10" s="44"/>
      <c r="V10" s="35">
        <v>149</v>
      </c>
      <c r="W10" s="45" t="e">
        <f t="shared" ref="W10:X25" si="5">C153</f>
        <v>#REF!</v>
      </c>
      <c r="X10" s="45" t="e">
        <f t="shared" si="5"/>
        <v>#REF!</v>
      </c>
      <c r="Y10" s="44"/>
      <c r="Z10" s="35">
        <v>176</v>
      </c>
      <c r="AA10" s="45" t="e">
        <f t="shared" ref="AA10:AB25" si="6">C180</f>
        <v>#REF!</v>
      </c>
      <c r="AB10" s="45" t="e">
        <f t="shared" si="6"/>
        <v>#REF!</v>
      </c>
    </row>
    <row r="11" spans="1:28">
      <c r="B11" s="31">
        <f t="shared" si="0"/>
        <v>7</v>
      </c>
      <c r="C11" s="90" t="e">
        <f>IF($A$1=29.5,VLOOKUP(B11,'10ล้อ'!$B$4:$S$204,2),IF($A$1=30.5,VLOOKUP(B11,'10ล้อ'!$B$4:$S$204,5),IF($A$1=31.5,VLOOKUP(B11,'10ล้อ'!$B$4:$S$204,8),IF($A$1=32.5,VLOOKUP(B11,'10ล้อ'!$B$4:$S$204,11),IF($A$1=33.5,VLOOKUP(B11,'10ล้อ'!$B$4:$S$204,14),IF($A$1=34.5,VLOOKUP(B11,'10ล้อ'!$B$4:$S$204,17),"chack"))))))</f>
        <v>#REF!</v>
      </c>
      <c r="D11" s="90" t="e">
        <f>IF($A$1=29.5,VLOOKUP(B11,'10ล้อ'!$B$4:$S$204,3),IF($A$1=30.5,VLOOKUP(B11,'10ล้อ'!$B$4:$S$204,6),IF($A$1=31.5,VLOOKUP(B11,'10ล้อ'!$B$4:$S$204,9),IF($A$1=32.5,VLOOKUP(B11,'10ล้อ'!$B$4:$S$204,12),IF($A$1=33.5,VLOOKUP(B11,'10ล้อ'!$B$4:$S$204,15),IF($A$1=34.5,VLOOKUP(B11,'10ล้อ'!$B$4:$S$204,18),"chack"))))))</f>
        <v>#REF!</v>
      </c>
      <c r="G11" s="46">
        <v>3</v>
      </c>
      <c r="H11" s="45" t="e">
        <f t="shared" ref="H11:H48" si="7">C7</f>
        <v>#REF!</v>
      </c>
      <c r="I11" s="45" t="e">
        <f t="shared" si="1"/>
        <v>#REF!</v>
      </c>
      <c r="J11" s="44"/>
      <c r="K11" s="35">
        <v>43</v>
      </c>
      <c r="L11" s="45" t="e">
        <f t="shared" si="2"/>
        <v>#REF!</v>
      </c>
      <c r="M11" s="45" t="e">
        <f t="shared" si="2"/>
        <v>#REF!</v>
      </c>
      <c r="N11" s="44"/>
      <c r="O11" s="35">
        <v>83</v>
      </c>
      <c r="P11" s="45" t="e">
        <f t="shared" si="3"/>
        <v>#REF!</v>
      </c>
      <c r="Q11" s="45" t="e">
        <f t="shared" si="3"/>
        <v>#REF!</v>
      </c>
      <c r="R11" s="46">
        <v>123</v>
      </c>
      <c r="S11" s="45" t="e">
        <f t="shared" si="4"/>
        <v>#REF!</v>
      </c>
      <c r="T11" s="45" t="e">
        <f t="shared" si="4"/>
        <v>#REF!</v>
      </c>
      <c r="U11" s="44"/>
      <c r="V11" s="35">
        <v>150</v>
      </c>
      <c r="W11" s="45" t="e">
        <f t="shared" si="5"/>
        <v>#REF!</v>
      </c>
      <c r="X11" s="45" t="e">
        <f t="shared" si="5"/>
        <v>#REF!</v>
      </c>
      <c r="Y11" s="44"/>
      <c r="Z11" s="35">
        <v>177</v>
      </c>
      <c r="AA11" s="45" t="e">
        <f t="shared" si="6"/>
        <v>#REF!</v>
      </c>
      <c r="AB11" s="45" t="e">
        <f t="shared" si="6"/>
        <v>#REF!</v>
      </c>
    </row>
    <row r="12" spans="1:28">
      <c r="B12" s="31">
        <f t="shared" si="0"/>
        <v>8</v>
      </c>
      <c r="C12" s="90" t="e">
        <f>IF($A$1=29.5,VLOOKUP(B12,'10ล้อ'!$B$4:$S$204,2),IF($A$1=30.5,VLOOKUP(B12,'10ล้อ'!$B$4:$S$204,5),IF($A$1=31.5,VLOOKUP(B12,'10ล้อ'!$B$4:$S$204,8),IF($A$1=32.5,VLOOKUP(B12,'10ล้อ'!$B$4:$S$204,11),IF($A$1=33.5,VLOOKUP(B12,'10ล้อ'!$B$4:$S$204,14),IF($A$1=34.5,VLOOKUP(B12,'10ล้อ'!$B$4:$S$204,17),"chack"))))))</f>
        <v>#REF!</v>
      </c>
      <c r="D12" s="90" t="e">
        <f>IF($A$1=29.5,VLOOKUP(B12,'10ล้อ'!$B$4:$S$204,3),IF($A$1=30.5,VLOOKUP(B12,'10ล้อ'!$B$4:$S$204,6),IF($A$1=31.5,VLOOKUP(B12,'10ล้อ'!$B$4:$S$204,9),IF($A$1=32.5,VLOOKUP(B12,'10ล้อ'!$B$4:$S$204,12),IF($A$1=33.5,VLOOKUP(B12,'10ล้อ'!$B$4:$S$204,15),IF($A$1=34.5,VLOOKUP(B12,'10ล้อ'!$B$4:$S$204,18),"chack"))))))</f>
        <v>#REF!</v>
      </c>
      <c r="G12" s="46">
        <v>4</v>
      </c>
      <c r="H12" s="45" t="e">
        <f t="shared" si="7"/>
        <v>#REF!</v>
      </c>
      <c r="I12" s="45" t="e">
        <f t="shared" si="1"/>
        <v>#REF!</v>
      </c>
      <c r="J12" s="44"/>
      <c r="K12" s="35">
        <v>44</v>
      </c>
      <c r="L12" s="45" t="e">
        <f t="shared" si="2"/>
        <v>#REF!</v>
      </c>
      <c r="M12" s="45" t="e">
        <f t="shared" si="2"/>
        <v>#REF!</v>
      </c>
      <c r="N12" s="44"/>
      <c r="O12" s="35">
        <v>84</v>
      </c>
      <c r="P12" s="45" t="e">
        <f t="shared" si="3"/>
        <v>#REF!</v>
      </c>
      <c r="Q12" s="45" t="e">
        <f t="shared" si="3"/>
        <v>#REF!</v>
      </c>
      <c r="R12" s="46">
        <v>124</v>
      </c>
      <c r="S12" s="45" t="e">
        <f t="shared" si="4"/>
        <v>#REF!</v>
      </c>
      <c r="T12" s="45" t="e">
        <f t="shared" si="4"/>
        <v>#REF!</v>
      </c>
      <c r="U12" s="44"/>
      <c r="V12" s="35">
        <v>151</v>
      </c>
      <c r="W12" s="45" t="e">
        <f t="shared" si="5"/>
        <v>#REF!</v>
      </c>
      <c r="X12" s="45" t="e">
        <f t="shared" si="5"/>
        <v>#REF!</v>
      </c>
      <c r="Y12" s="44"/>
      <c r="Z12" s="35">
        <v>178</v>
      </c>
      <c r="AA12" s="45" t="e">
        <f t="shared" si="6"/>
        <v>#REF!</v>
      </c>
      <c r="AB12" s="45" t="e">
        <f t="shared" si="6"/>
        <v>#REF!</v>
      </c>
    </row>
    <row r="13" spans="1:28">
      <c r="B13" s="31">
        <f t="shared" si="0"/>
        <v>9</v>
      </c>
      <c r="C13" s="90" t="e">
        <f>IF($A$1=29.5,VLOOKUP(B13,'10ล้อ'!$B$4:$S$204,2),IF($A$1=30.5,VLOOKUP(B13,'10ล้อ'!$B$4:$S$204,5),IF($A$1=31.5,VLOOKUP(B13,'10ล้อ'!$B$4:$S$204,8),IF($A$1=32.5,VLOOKUP(B13,'10ล้อ'!$B$4:$S$204,11),IF($A$1=33.5,VLOOKUP(B13,'10ล้อ'!$B$4:$S$204,14),IF($A$1=34.5,VLOOKUP(B13,'10ล้อ'!$B$4:$S$204,17),"chack"))))))</f>
        <v>#REF!</v>
      </c>
      <c r="D13" s="90" t="e">
        <f>IF($A$1=29.5,VLOOKUP(B13,'10ล้อ'!$B$4:$S$204,3),IF($A$1=30.5,VLOOKUP(B13,'10ล้อ'!$B$4:$S$204,6),IF($A$1=31.5,VLOOKUP(B13,'10ล้อ'!$B$4:$S$204,9),IF($A$1=32.5,VLOOKUP(B13,'10ล้อ'!$B$4:$S$204,12),IF($A$1=33.5,VLOOKUP(B13,'10ล้อ'!$B$4:$S$204,15),IF($A$1=34.5,VLOOKUP(B13,'10ล้อ'!$B$4:$S$204,18),"chack"))))))</f>
        <v>#REF!</v>
      </c>
      <c r="G13" s="46">
        <v>5</v>
      </c>
      <c r="H13" s="45" t="e">
        <f t="shared" si="7"/>
        <v>#REF!</v>
      </c>
      <c r="I13" s="45" t="e">
        <f t="shared" si="1"/>
        <v>#REF!</v>
      </c>
      <c r="J13" s="44"/>
      <c r="K13" s="35">
        <v>45</v>
      </c>
      <c r="L13" s="45" t="e">
        <f t="shared" si="2"/>
        <v>#REF!</v>
      </c>
      <c r="M13" s="45" t="e">
        <f t="shared" si="2"/>
        <v>#REF!</v>
      </c>
      <c r="N13" s="44"/>
      <c r="O13" s="35">
        <v>85</v>
      </c>
      <c r="P13" s="45" t="e">
        <f t="shared" si="3"/>
        <v>#REF!</v>
      </c>
      <c r="Q13" s="45" t="e">
        <f t="shared" si="3"/>
        <v>#REF!</v>
      </c>
      <c r="R13" s="46">
        <v>125</v>
      </c>
      <c r="S13" s="45" t="e">
        <f t="shared" si="4"/>
        <v>#REF!</v>
      </c>
      <c r="T13" s="45" t="e">
        <f t="shared" si="4"/>
        <v>#REF!</v>
      </c>
      <c r="U13" s="44"/>
      <c r="V13" s="35">
        <v>152</v>
      </c>
      <c r="W13" s="45" t="e">
        <f t="shared" si="5"/>
        <v>#REF!</v>
      </c>
      <c r="X13" s="45" t="e">
        <f t="shared" si="5"/>
        <v>#REF!</v>
      </c>
      <c r="Y13" s="44"/>
      <c r="Z13" s="35">
        <v>179</v>
      </c>
      <c r="AA13" s="45" t="e">
        <f t="shared" si="6"/>
        <v>#REF!</v>
      </c>
      <c r="AB13" s="45" t="e">
        <f t="shared" si="6"/>
        <v>#REF!</v>
      </c>
    </row>
    <row r="14" spans="1:28">
      <c r="B14" s="31">
        <f t="shared" si="0"/>
        <v>10</v>
      </c>
      <c r="C14" s="90" t="e">
        <f>IF($A$1=29.5,VLOOKUP(B14,'10ล้อ'!$B$4:$S$204,2),IF($A$1=30.5,VLOOKUP(B14,'10ล้อ'!$B$4:$S$204,5),IF($A$1=31.5,VLOOKUP(B14,'10ล้อ'!$B$4:$S$204,8),IF($A$1=32.5,VLOOKUP(B14,'10ล้อ'!$B$4:$S$204,11),IF($A$1=33.5,VLOOKUP(B14,'10ล้อ'!$B$4:$S$204,14),IF($A$1=34.5,VLOOKUP(B14,'10ล้อ'!$B$4:$S$204,17),"chack"))))))</f>
        <v>#REF!</v>
      </c>
      <c r="D14" s="90" t="e">
        <f>IF($A$1=29.5,VLOOKUP(B14,'10ล้อ'!$B$4:$S$204,3),IF($A$1=30.5,VLOOKUP(B14,'10ล้อ'!$B$4:$S$204,6),IF($A$1=31.5,VLOOKUP(B14,'10ล้อ'!$B$4:$S$204,9),IF($A$1=32.5,VLOOKUP(B14,'10ล้อ'!$B$4:$S$204,12),IF($A$1=33.5,VLOOKUP(B14,'10ล้อ'!$B$4:$S$204,15),IF($A$1=34.5,VLOOKUP(B14,'10ล้อ'!$B$4:$S$204,18),"chack"))))))</f>
        <v>#REF!</v>
      </c>
      <c r="G14" s="46">
        <v>6</v>
      </c>
      <c r="H14" s="45" t="e">
        <f t="shared" si="7"/>
        <v>#REF!</v>
      </c>
      <c r="I14" s="45" t="e">
        <f t="shared" si="1"/>
        <v>#REF!</v>
      </c>
      <c r="J14" s="44"/>
      <c r="K14" s="35">
        <v>46</v>
      </c>
      <c r="L14" s="45" t="e">
        <f t="shared" si="2"/>
        <v>#REF!</v>
      </c>
      <c r="M14" s="45" t="e">
        <f t="shared" si="2"/>
        <v>#REF!</v>
      </c>
      <c r="N14" s="44"/>
      <c r="O14" s="35">
        <v>86</v>
      </c>
      <c r="P14" s="45" t="e">
        <f t="shared" si="3"/>
        <v>#REF!</v>
      </c>
      <c r="Q14" s="45" t="e">
        <f t="shared" si="3"/>
        <v>#REF!</v>
      </c>
      <c r="R14" s="46">
        <v>126</v>
      </c>
      <c r="S14" s="45" t="e">
        <f t="shared" si="4"/>
        <v>#REF!</v>
      </c>
      <c r="T14" s="45" t="e">
        <f t="shared" si="4"/>
        <v>#REF!</v>
      </c>
      <c r="U14" s="44"/>
      <c r="V14" s="35">
        <v>153</v>
      </c>
      <c r="W14" s="45" t="e">
        <f t="shared" si="5"/>
        <v>#REF!</v>
      </c>
      <c r="X14" s="45" t="e">
        <f t="shared" si="5"/>
        <v>#REF!</v>
      </c>
      <c r="Y14" s="44"/>
      <c r="Z14" s="35">
        <v>180</v>
      </c>
      <c r="AA14" s="45" t="e">
        <f t="shared" si="6"/>
        <v>#REF!</v>
      </c>
      <c r="AB14" s="45" t="e">
        <f t="shared" si="6"/>
        <v>#REF!</v>
      </c>
    </row>
    <row r="15" spans="1:28">
      <c r="B15" s="31">
        <f t="shared" si="0"/>
        <v>11</v>
      </c>
      <c r="C15" s="90" t="e">
        <f>IF($A$1=29.5,VLOOKUP(B15,'10ล้อ'!$B$4:$S$204,2),IF($A$1=30.5,VLOOKUP(B15,'10ล้อ'!$B$4:$S$204,5),IF($A$1=31.5,VLOOKUP(B15,'10ล้อ'!$B$4:$S$204,8),IF($A$1=32.5,VLOOKUP(B15,'10ล้อ'!$B$4:$S$204,11),IF($A$1=33.5,VLOOKUP(B15,'10ล้อ'!$B$4:$S$204,14),IF($A$1=34.5,VLOOKUP(B15,'10ล้อ'!$B$4:$S$204,17),"chack"))))))</f>
        <v>#REF!</v>
      </c>
      <c r="D15" s="90" t="e">
        <f>IF($A$1=29.5,VLOOKUP(B15,'10ล้อ'!$B$4:$S$204,3),IF($A$1=30.5,VLOOKUP(B15,'10ล้อ'!$B$4:$S$204,6),IF($A$1=31.5,VLOOKUP(B15,'10ล้อ'!$B$4:$S$204,9),IF($A$1=32.5,VLOOKUP(B15,'10ล้อ'!$B$4:$S$204,12),IF($A$1=33.5,VLOOKUP(B15,'10ล้อ'!$B$4:$S$204,15),IF($A$1=34.5,VLOOKUP(B15,'10ล้อ'!$B$4:$S$204,18),"chack"))))))</f>
        <v>#REF!</v>
      </c>
      <c r="G15" s="46">
        <v>7</v>
      </c>
      <c r="H15" s="45" t="e">
        <f t="shared" si="7"/>
        <v>#REF!</v>
      </c>
      <c r="I15" s="45" t="e">
        <f t="shared" si="1"/>
        <v>#REF!</v>
      </c>
      <c r="J15" s="44"/>
      <c r="K15" s="35">
        <v>47</v>
      </c>
      <c r="L15" s="45" t="e">
        <f t="shared" si="2"/>
        <v>#REF!</v>
      </c>
      <c r="M15" s="45" t="e">
        <f t="shared" si="2"/>
        <v>#REF!</v>
      </c>
      <c r="N15" s="44"/>
      <c r="O15" s="35">
        <v>87</v>
      </c>
      <c r="P15" s="45" t="e">
        <f t="shared" si="3"/>
        <v>#REF!</v>
      </c>
      <c r="Q15" s="45" t="e">
        <f t="shared" si="3"/>
        <v>#REF!</v>
      </c>
      <c r="R15" s="46">
        <v>127</v>
      </c>
      <c r="S15" s="45" t="e">
        <f t="shared" si="4"/>
        <v>#REF!</v>
      </c>
      <c r="T15" s="45" t="e">
        <f t="shared" si="4"/>
        <v>#REF!</v>
      </c>
      <c r="U15" s="44"/>
      <c r="V15" s="35">
        <v>154</v>
      </c>
      <c r="W15" s="45" t="e">
        <f t="shared" si="5"/>
        <v>#REF!</v>
      </c>
      <c r="X15" s="45" t="e">
        <f t="shared" si="5"/>
        <v>#REF!</v>
      </c>
      <c r="Y15" s="44"/>
      <c r="Z15" s="35">
        <v>181</v>
      </c>
      <c r="AA15" s="45" t="e">
        <f t="shared" si="6"/>
        <v>#REF!</v>
      </c>
      <c r="AB15" s="45" t="e">
        <f t="shared" si="6"/>
        <v>#REF!</v>
      </c>
    </row>
    <row r="16" spans="1:28">
      <c r="B16" s="31">
        <f t="shared" si="0"/>
        <v>12</v>
      </c>
      <c r="C16" s="90" t="e">
        <f>IF($A$1=29.5,VLOOKUP(B16,'10ล้อ'!$B$4:$S$204,2),IF($A$1=30.5,VLOOKUP(B16,'10ล้อ'!$B$4:$S$204,5),IF($A$1=31.5,VLOOKUP(B16,'10ล้อ'!$B$4:$S$204,8),IF($A$1=32.5,VLOOKUP(B16,'10ล้อ'!$B$4:$S$204,11),IF($A$1=33.5,VLOOKUP(B16,'10ล้อ'!$B$4:$S$204,14),IF($A$1=34.5,VLOOKUP(B16,'10ล้อ'!$B$4:$S$204,17),"chack"))))))</f>
        <v>#REF!</v>
      </c>
      <c r="D16" s="90" t="e">
        <f>IF($A$1=29.5,VLOOKUP(B16,'10ล้อ'!$B$4:$S$204,3),IF($A$1=30.5,VLOOKUP(B16,'10ล้อ'!$B$4:$S$204,6),IF($A$1=31.5,VLOOKUP(B16,'10ล้อ'!$B$4:$S$204,9),IF($A$1=32.5,VLOOKUP(B16,'10ล้อ'!$B$4:$S$204,12),IF($A$1=33.5,VLOOKUP(B16,'10ล้อ'!$B$4:$S$204,15),IF($A$1=34.5,VLOOKUP(B16,'10ล้อ'!$B$4:$S$204,18),"chack"))))))</f>
        <v>#REF!</v>
      </c>
      <c r="G16" s="46">
        <v>8</v>
      </c>
      <c r="H16" s="45" t="e">
        <f t="shared" si="7"/>
        <v>#REF!</v>
      </c>
      <c r="I16" s="45" t="e">
        <f t="shared" si="1"/>
        <v>#REF!</v>
      </c>
      <c r="J16" s="44"/>
      <c r="K16" s="35">
        <v>48</v>
      </c>
      <c r="L16" s="45" t="e">
        <f t="shared" si="2"/>
        <v>#REF!</v>
      </c>
      <c r="M16" s="45" t="e">
        <f t="shared" si="2"/>
        <v>#REF!</v>
      </c>
      <c r="N16" s="44"/>
      <c r="O16" s="35">
        <v>88</v>
      </c>
      <c r="P16" s="45" t="e">
        <f t="shared" si="3"/>
        <v>#REF!</v>
      </c>
      <c r="Q16" s="45" t="e">
        <f t="shared" si="3"/>
        <v>#REF!</v>
      </c>
      <c r="R16" s="46">
        <v>128</v>
      </c>
      <c r="S16" s="45" t="e">
        <f t="shared" si="4"/>
        <v>#REF!</v>
      </c>
      <c r="T16" s="45" t="e">
        <f t="shared" si="4"/>
        <v>#REF!</v>
      </c>
      <c r="U16" s="44"/>
      <c r="V16" s="35">
        <v>155</v>
      </c>
      <c r="W16" s="45" t="e">
        <f t="shared" si="5"/>
        <v>#REF!</v>
      </c>
      <c r="X16" s="45" t="e">
        <f t="shared" si="5"/>
        <v>#REF!</v>
      </c>
      <c r="Y16" s="44"/>
      <c r="Z16" s="35">
        <v>182</v>
      </c>
      <c r="AA16" s="45" t="e">
        <f t="shared" si="6"/>
        <v>#REF!</v>
      </c>
      <c r="AB16" s="45" t="e">
        <f t="shared" si="6"/>
        <v>#REF!</v>
      </c>
    </row>
    <row r="17" spans="2:28">
      <c r="B17" s="31">
        <f t="shared" si="0"/>
        <v>13</v>
      </c>
      <c r="C17" s="90" t="e">
        <f>IF($A$1=29.5,VLOOKUP(B17,'10ล้อ'!$B$4:$S$204,2),IF($A$1=30.5,VLOOKUP(B17,'10ล้อ'!$B$4:$S$204,5),IF($A$1=31.5,VLOOKUP(B17,'10ล้อ'!$B$4:$S$204,8),IF($A$1=32.5,VLOOKUP(B17,'10ล้อ'!$B$4:$S$204,11),IF($A$1=33.5,VLOOKUP(B17,'10ล้อ'!$B$4:$S$204,14),IF($A$1=34.5,VLOOKUP(B17,'10ล้อ'!$B$4:$S$204,17),"chack"))))))</f>
        <v>#REF!</v>
      </c>
      <c r="D17" s="90" t="e">
        <f>IF($A$1=29.5,VLOOKUP(B17,'10ล้อ'!$B$4:$S$204,3),IF($A$1=30.5,VLOOKUP(B17,'10ล้อ'!$B$4:$S$204,6),IF($A$1=31.5,VLOOKUP(B17,'10ล้อ'!$B$4:$S$204,9),IF($A$1=32.5,VLOOKUP(B17,'10ล้อ'!$B$4:$S$204,12),IF($A$1=33.5,VLOOKUP(B17,'10ล้อ'!$B$4:$S$204,15),IF($A$1=34.5,VLOOKUP(B17,'10ล้อ'!$B$4:$S$204,18),"chack"))))))</f>
        <v>#REF!</v>
      </c>
      <c r="G17" s="46">
        <v>9</v>
      </c>
      <c r="H17" s="45" t="e">
        <f t="shared" si="7"/>
        <v>#REF!</v>
      </c>
      <c r="I17" s="45" t="e">
        <f t="shared" si="1"/>
        <v>#REF!</v>
      </c>
      <c r="J17" s="44"/>
      <c r="K17" s="35">
        <v>49</v>
      </c>
      <c r="L17" s="45" t="e">
        <f t="shared" si="2"/>
        <v>#REF!</v>
      </c>
      <c r="M17" s="45" t="e">
        <f t="shared" si="2"/>
        <v>#REF!</v>
      </c>
      <c r="N17" s="44"/>
      <c r="O17" s="35">
        <v>89</v>
      </c>
      <c r="P17" s="45" t="e">
        <f t="shared" si="3"/>
        <v>#REF!</v>
      </c>
      <c r="Q17" s="45" t="e">
        <f t="shared" si="3"/>
        <v>#REF!</v>
      </c>
      <c r="R17" s="46">
        <v>129</v>
      </c>
      <c r="S17" s="45" t="e">
        <f t="shared" si="4"/>
        <v>#REF!</v>
      </c>
      <c r="T17" s="45" t="e">
        <f t="shared" si="4"/>
        <v>#REF!</v>
      </c>
      <c r="U17" s="44"/>
      <c r="V17" s="35">
        <v>156</v>
      </c>
      <c r="W17" s="45" t="e">
        <f t="shared" si="5"/>
        <v>#REF!</v>
      </c>
      <c r="X17" s="45" t="e">
        <f t="shared" si="5"/>
        <v>#REF!</v>
      </c>
      <c r="Y17" s="44"/>
      <c r="Z17" s="35">
        <v>183</v>
      </c>
      <c r="AA17" s="45" t="e">
        <f t="shared" si="6"/>
        <v>#REF!</v>
      </c>
      <c r="AB17" s="45" t="e">
        <f t="shared" si="6"/>
        <v>#REF!</v>
      </c>
    </row>
    <row r="18" spans="2:28">
      <c r="B18" s="31">
        <f t="shared" si="0"/>
        <v>14</v>
      </c>
      <c r="C18" s="90" t="e">
        <f>IF($A$1=29.5,VLOOKUP(B18,'10ล้อ'!$B$4:$S$204,2),IF($A$1=30.5,VLOOKUP(B18,'10ล้อ'!$B$4:$S$204,5),IF($A$1=31.5,VLOOKUP(B18,'10ล้อ'!$B$4:$S$204,8),IF($A$1=32.5,VLOOKUP(B18,'10ล้อ'!$B$4:$S$204,11),IF($A$1=33.5,VLOOKUP(B18,'10ล้อ'!$B$4:$S$204,14),IF($A$1=34.5,VLOOKUP(B18,'10ล้อ'!$B$4:$S$204,17),"chack"))))))</f>
        <v>#REF!</v>
      </c>
      <c r="D18" s="90" t="e">
        <f>IF($A$1=29.5,VLOOKUP(B18,'10ล้อ'!$B$4:$S$204,3),IF($A$1=30.5,VLOOKUP(B18,'10ล้อ'!$B$4:$S$204,6),IF($A$1=31.5,VLOOKUP(B18,'10ล้อ'!$B$4:$S$204,9),IF($A$1=32.5,VLOOKUP(B18,'10ล้อ'!$B$4:$S$204,12),IF($A$1=33.5,VLOOKUP(B18,'10ล้อ'!$B$4:$S$204,15),IF($A$1=34.5,VLOOKUP(B18,'10ล้อ'!$B$4:$S$204,18),"chack"))))))</f>
        <v>#REF!</v>
      </c>
      <c r="G18" s="46">
        <v>10</v>
      </c>
      <c r="H18" s="45" t="e">
        <f t="shared" si="7"/>
        <v>#REF!</v>
      </c>
      <c r="I18" s="45" t="e">
        <f t="shared" si="1"/>
        <v>#REF!</v>
      </c>
      <c r="J18" s="44"/>
      <c r="K18" s="35">
        <v>50</v>
      </c>
      <c r="L18" s="45" t="e">
        <f t="shared" si="2"/>
        <v>#REF!</v>
      </c>
      <c r="M18" s="45" t="e">
        <f t="shared" si="2"/>
        <v>#REF!</v>
      </c>
      <c r="N18" s="44"/>
      <c r="O18" s="35">
        <v>90</v>
      </c>
      <c r="P18" s="45" t="e">
        <f t="shared" si="3"/>
        <v>#REF!</v>
      </c>
      <c r="Q18" s="45" t="e">
        <f t="shared" si="3"/>
        <v>#REF!</v>
      </c>
      <c r="R18" s="46">
        <v>130</v>
      </c>
      <c r="S18" s="45" t="e">
        <f t="shared" si="4"/>
        <v>#REF!</v>
      </c>
      <c r="T18" s="45" t="e">
        <f t="shared" si="4"/>
        <v>#REF!</v>
      </c>
      <c r="U18" s="44"/>
      <c r="V18" s="35">
        <v>157</v>
      </c>
      <c r="W18" s="45" t="e">
        <f t="shared" si="5"/>
        <v>#REF!</v>
      </c>
      <c r="X18" s="45" t="e">
        <f t="shared" si="5"/>
        <v>#REF!</v>
      </c>
      <c r="Y18" s="44"/>
      <c r="Z18" s="35">
        <v>184</v>
      </c>
      <c r="AA18" s="45" t="e">
        <f t="shared" si="6"/>
        <v>#REF!</v>
      </c>
      <c r="AB18" s="45" t="e">
        <f t="shared" si="6"/>
        <v>#REF!</v>
      </c>
    </row>
    <row r="19" spans="2:28">
      <c r="B19" s="31">
        <f t="shared" si="0"/>
        <v>15</v>
      </c>
      <c r="C19" s="90" t="e">
        <f>IF($A$1=29.5,VLOOKUP(B19,'10ล้อ'!$B$4:$S$204,2),IF($A$1=30.5,VLOOKUP(B19,'10ล้อ'!$B$4:$S$204,5),IF($A$1=31.5,VLOOKUP(B19,'10ล้อ'!$B$4:$S$204,8),IF($A$1=32.5,VLOOKUP(B19,'10ล้อ'!$B$4:$S$204,11),IF($A$1=33.5,VLOOKUP(B19,'10ล้อ'!$B$4:$S$204,14),IF($A$1=34.5,VLOOKUP(B19,'10ล้อ'!$B$4:$S$204,17),"chack"))))))</f>
        <v>#REF!</v>
      </c>
      <c r="D19" s="90" t="e">
        <f>IF($A$1=29.5,VLOOKUP(B19,'10ล้อ'!$B$4:$S$204,3),IF($A$1=30.5,VLOOKUP(B19,'10ล้อ'!$B$4:$S$204,6),IF($A$1=31.5,VLOOKUP(B19,'10ล้อ'!$B$4:$S$204,9),IF($A$1=32.5,VLOOKUP(B19,'10ล้อ'!$B$4:$S$204,12),IF($A$1=33.5,VLOOKUP(B19,'10ล้อ'!$B$4:$S$204,15),IF($A$1=34.5,VLOOKUP(B19,'10ล้อ'!$B$4:$S$204,18),"chack"))))))</f>
        <v>#REF!</v>
      </c>
      <c r="G19" s="46">
        <v>11</v>
      </c>
      <c r="H19" s="45" t="e">
        <f t="shared" si="7"/>
        <v>#REF!</v>
      </c>
      <c r="I19" s="45" t="e">
        <f t="shared" si="1"/>
        <v>#REF!</v>
      </c>
      <c r="J19" s="44"/>
      <c r="K19" s="35">
        <v>51</v>
      </c>
      <c r="L19" s="45" t="e">
        <f t="shared" si="2"/>
        <v>#REF!</v>
      </c>
      <c r="M19" s="45" t="e">
        <f t="shared" si="2"/>
        <v>#REF!</v>
      </c>
      <c r="N19" s="44"/>
      <c r="O19" s="35">
        <v>91</v>
      </c>
      <c r="P19" s="45" t="e">
        <f t="shared" si="3"/>
        <v>#REF!</v>
      </c>
      <c r="Q19" s="45" t="e">
        <f t="shared" si="3"/>
        <v>#REF!</v>
      </c>
      <c r="R19" s="46">
        <v>131</v>
      </c>
      <c r="S19" s="45" t="e">
        <f t="shared" si="4"/>
        <v>#REF!</v>
      </c>
      <c r="T19" s="45" t="e">
        <f t="shared" si="4"/>
        <v>#REF!</v>
      </c>
      <c r="U19" s="44"/>
      <c r="V19" s="35">
        <v>158</v>
      </c>
      <c r="W19" s="45" t="e">
        <f t="shared" si="5"/>
        <v>#REF!</v>
      </c>
      <c r="X19" s="45" t="e">
        <f t="shared" si="5"/>
        <v>#REF!</v>
      </c>
      <c r="Y19" s="44"/>
      <c r="Z19" s="35">
        <v>185</v>
      </c>
      <c r="AA19" s="45" t="e">
        <f t="shared" si="6"/>
        <v>#REF!</v>
      </c>
      <c r="AB19" s="45" t="e">
        <f t="shared" si="6"/>
        <v>#REF!</v>
      </c>
    </row>
    <row r="20" spans="2:28">
      <c r="B20" s="31">
        <f t="shared" si="0"/>
        <v>16</v>
      </c>
      <c r="C20" s="90" t="e">
        <f>IF($A$1=29.5,VLOOKUP(B20,'10ล้อ'!$B$4:$S$204,2),IF($A$1=30.5,VLOOKUP(B20,'10ล้อ'!$B$4:$S$204,5),IF($A$1=31.5,VLOOKUP(B20,'10ล้อ'!$B$4:$S$204,8),IF($A$1=32.5,VLOOKUP(B20,'10ล้อ'!$B$4:$S$204,11),IF($A$1=33.5,VLOOKUP(B20,'10ล้อ'!$B$4:$S$204,14),IF($A$1=34.5,VLOOKUP(B20,'10ล้อ'!$B$4:$S$204,17),"chack"))))))</f>
        <v>#REF!</v>
      </c>
      <c r="D20" s="90" t="e">
        <f>IF($A$1=29.5,VLOOKUP(B20,'10ล้อ'!$B$4:$S$204,3),IF($A$1=30.5,VLOOKUP(B20,'10ล้อ'!$B$4:$S$204,6),IF($A$1=31.5,VLOOKUP(B20,'10ล้อ'!$B$4:$S$204,9),IF($A$1=32.5,VLOOKUP(B20,'10ล้อ'!$B$4:$S$204,12),IF($A$1=33.5,VLOOKUP(B20,'10ล้อ'!$B$4:$S$204,15),IF($A$1=34.5,VLOOKUP(B20,'10ล้อ'!$B$4:$S$204,18),"chack"))))))</f>
        <v>#REF!</v>
      </c>
      <c r="G20" s="46">
        <v>12</v>
      </c>
      <c r="H20" s="45" t="e">
        <f t="shared" si="7"/>
        <v>#REF!</v>
      </c>
      <c r="I20" s="45" t="e">
        <f t="shared" si="1"/>
        <v>#REF!</v>
      </c>
      <c r="J20" s="44"/>
      <c r="K20" s="35">
        <v>52</v>
      </c>
      <c r="L20" s="45" t="e">
        <f t="shared" si="2"/>
        <v>#REF!</v>
      </c>
      <c r="M20" s="45" t="e">
        <f t="shared" si="2"/>
        <v>#REF!</v>
      </c>
      <c r="N20" s="44"/>
      <c r="O20" s="35">
        <v>92</v>
      </c>
      <c r="P20" s="45" t="e">
        <f t="shared" si="3"/>
        <v>#REF!</v>
      </c>
      <c r="Q20" s="45" t="e">
        <f t="shared" si="3"/>
        <v>#REF!</v>
      </c>
      <c r="R20" s="46">
        <v>132</v>
      </c>
      <c r="S20" s="45" t="e">
        <f t="shared" si="4"/>
        <v>#REF!</v>
      </c>
      <c r="T20" s="45" t="e">
        <f t="shared" si="4"/>
        <v>#REF!</v>
      </c>
      <c r="U20" s="44"/>
      <c r="V20" s="35">
        <v>159</v>
      </c>
      <c r="W20" s="45" t="e">
        <f t="shared" si="5"/>
        <v>#REF!</v>
      </c>
      <c r="X20" s="45" t="e">
        <f t="shared" si="5"/>
        <v>#REF!</v>
      </c>
      <c r="Y20" s="44"/>
      <c r="Z20" s="35">
        <v>186</v>
      </c>
      <c r="AA20" s="45" t="e">
        <f t="shared" si="6"/>
        <v>#REF!</v>
      </c>
      <c r="AB20" s="45" t="e">
        <f t="shared" si="6"/>
        <v>#REF!</v>
      </c>
    </row>
    <row r="21" spans="2:28">
      <c r="B21" s="31">
        <f t="shared" si="0"/>
        <v>17</v>
      </c>
      <c r="C21" s="90" t="e">
        <f>IF($A$1=29.5,VLOOKUP(B21,'10ล้อ'!$B$4:$S$204,2),IF($A$1=30.5,VLOOKUP(B21,'10ล้อ'!$B$4:$S$204,5),IF($A$1=31.5,VLOOKUP(B21,'10ล้อ'!$B$4:$S$204,8),IF($A$1=32.5,VLOOKUP(B21,'10ล้อ'!$B$4:$S$204,11),IF($A$1=33.5,VLOOKUP(B21,'10ล้อ'!$B$4:$S$204,14),IF($A$1=34.5,VLOOKUP(B21,'10ล้อ'!$B$4:$S$204,17),"chack"))))))</f>
        <v>#REF!</v>
      </c>
      <c r="D21" s="90" t="e">
        <f>IF($A$1=29.5,VLOOKUP(B21,'10ล้อ'!$B$4:$S$204,3),IF($A$1=30.5,VLOOKUP(B21,'10ล้อ'!$B$4:$S$204,6),IF($A$1=31.5,VLOOKUP(B21,'10ล้อ'!$B$4:$S$204,9),IF($A$1=32.5,VLOOKUP(B21,'10ล้อ'!$B$4:$S$204,12),IF($A$1=33.5,VLOOKUP(B21,'10ล้อ'!$B$4:$S$204,15),IF($A$1=34.5,VLOOKUP(B21,'10ล้อ'!$B$4:$S$204,18),"chack"))))))</f>
        <v>#REF!</v>
      </c>
      <c r="G21" s="46">
        <v>13</v>
      </c>
      <c r="H21" s="45" t="e">
        <f t="shared" si="7"/>
        <v>#REF!</v>
      </c>
      <c r="I21" s="45" t="e">
        <f t="shared" si="1"/>
        <v>#REF!</v>
      </c>
      <c r="J21" s="44"/>
      <c r="K21" s="35">
        <v>53</v>
      </c>
      <c r="L21" s="45" t="e">
        <f t="shared" si="2"/>
        <v>#REF!</v>
      </c>
      <c r="M21" s="45" t="e">
        <f t="shared" si="2"/>
        <v>#REF!</v>
      </c>
      <c r="N21" s="44"/>
      <c r="O21" s="35">
        <v>93</v>
      </c>
      <c r="P21" s="45" t="e">
        <f t="shared" si="3"/>
        <v>#REF!</v>
      </c>
      <c r="Q21" s="45" t="e">
        <f t="shared" si="3"/>
        <v>#REF!</v>
      </c>
      <c r="R21" s="46">
        <v>133</v>
      </c>
      <c r="S21" s="45" t="e">
        <f t="shared" si="4"/>
        <v>#REF!</v>
      </c>
      <c r="T21" s="45" t="e">
        <f t="shared" si="4"/>
        <v>#REF!</v>
      </c>
      <c r="U21" s="44"/>
      <c r="V21" s="35">
        <v>160</v>
      </c>
      <c r="W21" s="45" t="e">
        <f t="shared" si="5"/>
        <v>#REF!</v>
      </c>
      <c r="X21" s="45" t="e">
        <f t="shared" si="5"/>
        <v>#REF!</v>
      </c>
      <c r="Y21" s="44"/>
      <c r="Z21" s="35">
        <v>187</v>
      </c>
      <c r="AA21" s="45" t="e">
        <f t="shared" si="6"/>
        <v>#REF!</v>
      </c>
      <c r="AB21" s="45" t="e">
        <f t="shared" si="6"/>
        <v>#REF!</v>
      </c>
    </row>
    <row r="22" spans="2:28">
      <c r="B22" s="31">
        <f t="shared" si="0"/>
        <v>18</v>
      </c>
      <c r="C22" s="90" t="e">
        <f>IF($A$1=29.5,VLOOKUP(B22,'10ล้อ'!$B$4:$S$204,2),IF($A$1=30.5,VLOOKUP(B22,'10ล้อ'!$B$4:$S$204,5),IF($A$1=31.5,VLOOKUP(B22,'10ล้อ'!$B$4:$S$204,8),IF($A$1=32.5,VLOOKUP(B22,'10ล้อ'!$B$4:$S$204,11),IF($A$1=33.5,VLOOKUP(B22,'10ล้อ'!$B$4:$S$204,14),IF($A$1=34.5,VLOOKUP(B22,'10ล้อ'!$B$4:$S$204,17),"chack"))))))</f>
        <v>#REF!</v>
      </c>
      <c r="D22" s="90" t="e">
        <f>IF($A$1=29.5,VLOOKUP(B22,'10ล้อ'!$B$4:$S$204,3),IF($A$1=30.5,VLOOKUP(B22,'10ล้อ'!$B$4:$S$204,6),IF($A$1=31.5,VLOOKUP(B22,'10ล้อ'!$B$4:$S$204,9),IF($A$1=32.5,VLOOKUP(B22,'10ล้อ'!$B$4:$S$204,12),IF($A$1=33.5,VLOOKUP(B22,'10ล้อ'!$B$4:$S$204,15),IF($A$1=34.5,VLOOKUP(B22,'10ล้อ'!$B$4:$S$204,18),"chack"))))))</f>
        <v>#REF!</v>
      </c>
      <c r="G22" s="46">
        <v>14</v>
      </c>
      <c r="H22" s="45" t="e">
        <f t="shared" si="7"/>
        <v>#REF!</v>
      </c>
      <c r="I22" s="45" t="e">
        <f t="shared" si="1"/>
        <v>#REF!</v>
      </c>
      <c r="J22" s="44"/>
      <c r="K22" s="35">
        <v>54</v>
      </c>
      <c r="L22" s="45" t="e">
        <f t="shared" si="2"/>
        <v>#REF!</v>
      </c>
      <c r="M22" s="45" t="e">
        <f t="shared" si="2"/>
        <v>#REF!</v>
      </c>
      <c r="N22" s="44"/>
      <c r="O22" s="35">
        <v>94</v>
      </c>
      <c r="P22" s="45" t="e">
        <f t="shared" si="3"/>
        <v>#REF!</v>
      </c>
      <c r="Q22" s="45" t="e">
        <f t="shared" si="3"/>
        <v>#REF!</v>
      </c>
      <c r="R22" s="46">
        <v>134</v>
      </c>
      <c r="S22" s="45" t="e">
        <f t="shared" si="4"/>
        <v>#REF!</v>
      </c>
      <c r="T22" s="45" t="e">
        <f t="shared" si="4"/>
        <v>#REF!</v>
      </c>
      <c r="U22" s="44"/>
      <c r="V22" s="35">
        <v>161</v>
      </c>
      <c r="W22" s="45" t="e">
        <f t="shared" si="5"/>
        <v>#REF!</v>
      </c>
      <c r="X22" s="45" t="e">
        <f t="shared" si="5"/>
        <v>#REF!</v>
      </c>
      <c r="Y22" s="44"/>
      <c r="Z22" s="35">
        <v>188</v>
      </c>
      <c r="AA22" s="45" t="e">
        <f t="shared" si="6"/>
        <v>#REF!</v>
      </c>
      <c r="AB22" s="45" t="e">
        <f t="shared" si="6"/>
        <v>#REF!</v>
      </c>
    </row>
    <row r="23" spans="2:28">
      <c r="B23" s="31">
        <f t="shared" si="0"/>
        <v>19</v>
      </c>
      <c r="C23" s="90" t="e">
        <f>IF($A$1=29.5,VLOOKUP(B23,'10ล้อ'!$B$4:$S$204,2),IF($A$1=30.5,VLOOKUP(B23,'10ล้อ'!$B$4:$S$204,5),IF($A$1=31.5,VLOOKUP(B23,'10ล้อ'!$B$4:$S$204,8),IF($A$1=32.5,VLOOKUP(B23,'10ล้อ'!$B$4:$S$204,11),IF($A$1=33.5,VLOOKUP(B23,'10ล้อ'!$B$4:$S$204,14),IF($A$1=34.5,VLOOKUP(B23,'10ล้อ'!$B$4:$S$204,17),"chack"))))))</f>
        <v>#REF!</v>
      </c>
      <c r="D23" s="90" t="e">
        <f>IF($A$1=29.5,VLOOKUP(B23,'10ล้อ'!$B$4:$S$204,3),IF($A$1=30.5,VLOOKUP(B23,'10ล้อ'!$B$4:$S$204,6),IF($A$1=31.5,VLOOKUP(B23,'10ล้อ'!$B$4:$S$204,9),IF($A$1=32.5,VLOOKUP(B23,'10ล้อ'!$B$4:$S$204,12),IF($A$1=33.5,VLOOKUP(B23,'10ล้อ'!$B$4:$S$204,15),IF($A$1=34.5,VLOOKUP(B23,'10ล้อ'!$B$4:$S$204,18),"chack"))))))</f>
        <v>#REF!</v>
      </c>
      <c r="G23" s="46">
        <v>15</v>
      </c>
      <c r="H23" s="45" t="e">
        <f t="shared" si="7"/>
        <v>#REF!</v>
      </c>
      <c r="I23" s="45" t="e">
        <f t="shared" si="1"/>
        <v>#REF!</v>
      </c>
      <c r="J23" s="44"/>
      <c r="K23" s="35">
        <v>55</v>
      </c>
      <c r="L23" s="45" t="e">
        <f t="shared" si="2"/>
        <v>#REF!</v>
      </c>
      <c r="M23" s="45" t="e">
        <f t="shared" si="2"/>
        <v>#REF!</v>
      </c>
      <c r="N23" s="44"/>
      <c r="O23" s="35">
        <v>95</v>
      </c>
      <c r="P23" s="45" t="e">
        <f t="shared" si="3"/>
        <v>#REF!</v>
      </c>
      <c r="Q23" s="45" t="e">
        <f t="shared" si="3"/>
        <v>#REF!</v>
      </c>
      <c r="R23" s="46">
        <v>135</v>
      </c>
      <c r="S23" s="45" t="e">
        <f t="shared" si="4"/>
        <v>#REF!</v>
      </c>
      <c r="T23" s="45" t="e">
        <f t="shared" si="4"/>
        <v>#REF!</v>
      </c>
      <c r="U23" s="44"/>
      <c r="V23" s="35">
        <v>162</v>
      </c>
      <c r="W23" s="45" t="e">
        <f t="shared" si="5"/>
        <v>#REF!</v>
      </c>
      <c r="X23" s="45" t="e">
        <f t="shared" si="5"/>
        <v>#REF!</v>
      </c>
      <c r="Y23" s="44"/>
      <c r="Z23" s="35">
        <v>189</v>
      </c>
      <c r="AA23" s="45" t="e">
        <f t="shared" si="6"/>
        <v>#REF!</v>
      </c>
      <c r="AB23" s="45" t="e">
        <f t="shared" si="6"/>
        <v>#REF!</v>
      </c>
    </row>
    <row r="24" spans="2:28">
      <c r="B24" s="31">
        <f t="shared" si="0"/>
        <v>20</v>
      </c>
      <c r="C24" s="90" t="e">
        <f>IF($A$1=29.5,VLOOKUP(B24,'10ล้อ'!$B$4:$S$204,2),IF($A$1=30.5,VLOOKUP(B24,'10ล้อ'!$B$4:$S$204,5),IF($A$1=31.5,VLOOKUP(B24,'10ล้อ'!$B$4:$S$204,8),IF($A$1=32.5,VLOOKUP(B24,'10ล้อ'!$B$4:$S$204,11),IF($A$1=33.5,VLOOKUP(B24,'10ล้อ'!$B$4:$S$204,14),IF($A$1=34.5,VLOOKUP(B24,'10ล้อ'!$B$4:$S$204,17),"chack"))))))</f>
        <v>#REF!</v>
      </c>
      <c r="D24" s="90" t="e">
        <f>IF($A$1=29.5,VLOOKUP(B24,'10ล้อ'!$B$4:$S$204,3),IF($A$1=30.5,VLOOKUP(B24,'10ล้อ'!$B$4:$S$204,6),IF($A$1=31.5,VLOOKUP(B24,'10ล้อ'!$B$4:$S$204,9),IF($A$1=32.5,VLOOKUP(B24,'10ล้อ'!$B$4:$S$204,12),IF($A$1=33.5,VLOOKUP(B24,'10ล้อ'!$B$4:$S$204,15),IF($A$1=34.5,VLOOKUP(B24,'10ล้อ'!$B$4:$S$204,18),"chack"))))))</f>
        <v>#REF!</v>
      </c>
      <c r="G24" s="46">
        <v>16</v>
      </c>
      <c r="H24" s="45" t="e">
        <f t="shared" si="7"/>
        <v>#REF!</v>
      </c>
      <c r="I24" s="45" t="e">
        <f t="shared" si="1"/>
        <v>#REF!</v>
      </c>
      <c r="J24" s="44"/>
      <c r="K24" s="35">
        <v>56</v>
      </c>
      <c r="L24" s="45" t="e">
        <f t="shared" si="2"/>
        <v>#REF!</v>
      </c>
      <c r="M24" s="45" t="e">
        <f t="shared" si="2"/>
        <v>#REF!</v>
      </c>
      <c r="N24" s="44"/>
      <c r="O24" s="35">
        <v>96</v>
      </c>
      <c r="P24" s="45" t="e">
        <f t="shared" si="3"/>
        <v>#REF!</v>
      </c>
      <c r="Q24" s="45" t="e">
        <f t="shared" si="3"/>
        <v>#REF!</v>
      </c>
      <c r="R24" s="46">
        <v>136</v>
      </c>
      <c r="S24" s="45" t="e">
        <f t="shared" si="4"/>
        <v>#REF!</v>
      </c>
      <c r="T24" s="45" t="e">
        <f t="shared" si="4"/>
        <v>#REF!</v>
      </c>
      <c r="U24" s="44"/>
      <c r="V24" s="35">
        <v>163</v>
      </c>
      <c r="W24" s="45" t="e">
        <f t="shared" si="5"/>
        <v>#REF!</v>
      </c>
      <c r="X24" s="45" t="e">
        <f t="shared" si="5"/>
        <v>#REF!</v>
      </c>
      <c r="Y24" s="44"/>
      <c r="Z24" s="35">
        <v>190</v>
      </c>
      <c r="AA24" s="45" t="e">
        <f t="shared" si="6"/>
        <v>#REF!</v>
      </c>
      <c r="AB24" s="45" t="e">
        <f t="shared" si="6"/>
        <v>#REF!</v>
      </c>
    </row>
    <row r="25" spans="2:28">
      <c r="B25" s="31">
        <f t="shared" si="0"/>
        <v>21</v>
      </c>
      <c r="C25" s="90" t="e">
        <f>IF($A$1=29.5,VLOOKUP(B25,'10ล้อ'!$B$4:$S$204,2),IF($A$1=30.5,VLOOKUP(B25,'10ล้อ'!$B$4:$S$204,5),IF($A$1=31.5,VLOOKUP(B25,'10ล้อ'!$B$4:$S$204,8),IF($A$1=32.5,VLOOKUP(B25,'10ล้อ'!$B$4:$S$204,11),IF($A$1=33.5,VLOOKUP(B25,'10ล้อ'!$B$4:$S$204,14),IF($A$1=34.5,VLOOKUP(B25,'10ล้อ'!$B$4:$S$204,17),"chack"))))))</f>
        <v>#REF!</v>
      </c>
      <c r="D25" s="90" t="e">
        <f>IF($A$1=29.5,VLOOKUP(B25,'10ล้อ'!$B$4:$S$204,3),IF($A$1=30.5,VLOOKUP(B25,'10ล้อ'!$B$4:$S$204,6),IF($A$1=31.5,VLOOKUP(B25,'10ล้อ'!$B$4:$S$204,9),IF($A$1=32.5,VLOOKUP(B25,'10ล้อ'!$B$4:$S$204,12),IF($A$1=33.5,VLOOKUP(B25,'10ล้อ'!$B$4:$S$204,15),IF($A$1=34.5,VLOOKUP(B25,'10ล้อ'!$B$4:$S$204,18),"chack"))))))</f>
        <v>#REF!</v>
      </c>
      <c r="G25" s="46">
        <v>17</v>
      </c>
      <c r="H25" s="45" t="e">
        <f t="shared" si="7"/>
        <v>#REF!</v>
      </c>
      <c r="I25" s="45" t="e">
        <f t="shared" si="1"/>
        <v>#REF!</v>
      </c>
      <c r="J25" s="44"/>
      <c r="K25" s="35">
        <v>57</v>
      </c>
      <c r="L25" s="45" t="e">
        <f t="shared" si="2"/>
        <v>#REF!</v>
      </c>
      <c r="M25" s="45" t="e">
        <f t="shared" si="2"/>
        <v>#REF!</v>
      </c>
      <c r="N25" s="44"/>
      <c r="O25" s="35">
        <v>97</v>
      </c>
      <c r="P25" s="45" t="e">
        <f t="shared" si="3"/>
        <v>#REF!</v>
      </c>
      <c r="Q25" s="45" t="e">
        <f t="shared" si="3"/>
        <v>#REF!</v>
      </c>
      <c r="R25" s="46">
        <v>137</v>
      </c>
      <c r="S25" s="45" t="e">
        <f t="shared" si="4"/>
        <v>#REF!</v>
      </c>
      <c r="T25" s="45" t="e">
        <f t="shared" si="4"/>
        <v>#REF!</v>
      </c>
      <c r="U25" s="44"/>
      <c r="V25" s="35">
        <v>164</v>
      </c>
      <c r="W25" s="45" t="e">
        <f t="shared" si="5"/>
        <v>#REF!</v>
      </c>
      <c r="X25" s="45" t="e">
        <f t="shared" si="5"/>
        <v>#REF!</v>
      </c>
      <c r="Y25" s="44"/>
      <c r="Z25" s="35">
        <v>191</v>
      </c>
      <c r="AA25" s="45" t="e">
        <f t="shared" si="6"/>
        <v>#REF!</v>
      </c>
      <c r="AB25" s="45" t="e">
        <f t="shared" si="6"/>
        <v>#REF!</v>
      </c>
    </row>
    <row r="26" spans="2:28">
      <c r="B26" s="31">
        <f t="shared" si="0"/>
        <v>22</v>
      </c>
      <c r="C26" s="90" t="e">
        <f>IF($A$1=29.5,VLOOKUP(B26,'10ล้อ'!$B$4:$S$204,2),IF($A$1=30.5,VLOOKUP(B26,'10ล้อ'!$B$4:$S$204,5),IF($A$1=31.5,VLOOKUP(B26,'10ล้อ'!$B$4:$S$204,8),IF($A$1=32.5,VLOOKUP(B26,'10ล้อ'!$B$4:$S$204,11),IF($A$1=33.5,VLOOKUP(B26,'10ล้อ'!$B$4:$S$204,14),IF($A$1=34.5,VLOOKUP(B26,'10ล้อ'!$B$4:$S$204,17),"chack"))))))</f>
        <v>#REF!</v>
      </c>
      <c r="D26" s="90" t="e">
        <f>IF($A$1=29.5,VLOOKUP(B26,'10ล้อ'!$B$4:$S$204,3),IF($A$1=30.5,VLOOKUP(B26,'10ล้อ'!$B$4:$S$204,6),IF($A$1=31.5,VLOOKUP(B26,'10ล้อ'!$B$4:$S$204,9),IF($A$1=32.5,VLOOKUP(B26,'10ล้อ'!$B$4:$S$204,12),IF($A$1=33.5,VLOOKUP(B26,'10ล้อ'!$B$4:$S$204,15),IF($A$1=34.5,VLOOKUP(B26,'10ล้อ'!$B$4:$S$204,18),"chack"))))))</f>
        <v>#REF!</v>
      </c>
      <c r="G26" s="46">
        <v>18</v>
      </c>
      <c r="H26" s="45" t="e">
        <f t="shared" si="7"/>
        <v>#REF!</v>
      </c>
      <c r="I26" s="45" t="e">
        <f t="shared" si="1"/>
        <v>#REF!</v>
      </c>
      <c r="J26" s="44"/>
      <c r="K26" s="35">
        <v>58</v>
      </c>
      <c r="L26" s="45" t="e">
        <f t="shared" ref="L26:M41" si="8">C62</f>
        <v>#REF!</v>
      </c>
      <c r="M26" s="45" t="e">
        <f t="shared" si="8"/>
        <v>#REF!</v>
      </c>
      <c r="N26" s="44"/>
      <c r="O26" s="35">
        <v>98</v>
      </c>
      <c r="P26" s="45" t="e">
        <f t="shared" ref="P26:Q41" si="9">C102</f>
        <v>#REF!</v>
      </c>
      <c r="Q26" s="45" t="e">
        <f t="shared" si="9"/>
        <v>#REF!</v>
      </c>
      <c r="R26" s="46">
        <v>138</v>
      </c>
      <c r="S26" s="45" t="e">
        <f t="shared" ref="S26:T35" si="10">C142</f>
        <v>#REF!</v>
      </c>
      <c r="T26" s="45" t="e">
        <f t="shared" si="10"/>
        <v>#REF!</v>
      </c>
      <c r="U26" s="44"/>
      <c r="V26" s="35">
        <v>165</v>
      </c>
      <c r="W26" s="45" t="e">
        <f t="shared" ref="W26:X35" si="11">C169</f>
        <v>#REF!</v>
      </c>
      <c r="X26" s="45" t="e">
        <f t="shared" si="11"/>
        <v>#REF!</v>
      </c>
      <c r="Y26" s="44"/>
      <c r="Z26" s="35">
        <v>192</v>
      </c>
      <c r="AA26" s="45" t="e">
        <f t="shared" ref="AA26:AB34" si="12">C196</f>
        <v>#REF!</v>
      </c>
      <c r="AB26" s="45" t="e">
        <f t="shared" si="12"/>
        <v>#REF!</v>
      </c>
    </row>
    <row r="27" spans="2:28">
      <c r="B27" s="31">
        <f t="shared" si="0"/>
        <v>23</v>
      </c>
      <c r="C27" s="90" t="e">
        <f>IF($A$1=29.5,VLOOKUP(B27,'10ล้อ'!$B$4:$S$204,2),IF($A$1=30.5,VLOOKUP(B27,'10ล้อ'!$B$4:$S$204,5),IF($A$1=31.5,VLOOKUP(B27,'10ล้อ'!$B$4:$S$204,8),IF($A$1=32.5,VLOOKUP(B27,'10ล้อ'!$B$4:$S$204,11),IF($A$1=33.5,VLOOKUP(B27,'10ล้อ'!$B$4:$S$204,14),IF($A$1=34.5,VLOOKUP(B27,'10ล้อ'!$B$4:$S$204,17),"chack"))))))</f>
        <v>#REF!</v>
      </c>
      <c r="D27" s="90" t="e">
        <f>IF($A$1=29.5,VLOOKUP(B27,'10ล้อ'!$B$4:$S$204,3),IF($A$1=30.5,VLOOKUP(B27,'10ล้อ'!$B$4:$S$204,6),IF($A$1=31.5,VLOOKUP(B27,'10ล้อ'!$B$4:$S$204,9),IF($A$1=32.5,VLOOKUP(B27,'10ล้อ'!$B$4:$S$204,12),IF($A$1=33.5,VLOOKUP(B27,'10ล้อ'!$B$4:$S$204,15),IF($A$1=34.5,VLOOKUP(B27,'10ล้อ'!$B$4:$S$204,18),"chack"))))))</f>
        <v>#REF!</v>
      </c>
      <c r="G27" s="46">
        <v>19</v>
      </c>
      <c r="H27" s="45" t="e">
        <f t="shared" si="7"/>
        <v>#REF!</v>
      </c>
      <c r="I27" s="45" t="e">
        <f t="shared" si="1"/>
        <v>#REF!</v>
      </c>
      <c r="J27" s="44"/>
      <c r="K27" s="35">
        <v>59</v>
      </c>
      <c r="L27" s="45" t="e">
        <f t="shared" si="8"/>
        <v>#REF!</v>
      </c>
      <c r="M27" s="45" t="e">
        <f t="shared" si="8"/>
        <v>#REF!</v>
      </c>
      <c r="N27" s="44"/>
      <c r="O27" s="35">
        <v>99</v>
      </c>
      <c r="P27" s="45" t="e">
        <f t="shared" si="9"/>
        <v>#REF!</v>
      </c>
      <c r="Q27" s="45" t="e">
        <f t="shared" si="9"/>
        <v>#REF!</v>
      </c>
      <c r="R27" s="46">
        <v>139</v>
      </c>
      <c r="S27" s="45" t="e">
        <f t="shared" si="10"/>
        <v>#REF!</v>
      </c>
      <c r="T27" s="45" t="e">
        <f t="shared" si="10"/>
        <v>#REF!</v>
      </c>
      <c r="U27" s="44"/>
      <c r="V27" s="35">
        <v>166</v>
      </c>
      <c r="W27" s="45" t="e">
        <f t="shared" si="11"/>
        <v>#REF!</v>
      </c>
      <c r="X27" s="45" t="e">
        <f t="shared" si="11"/>
        <v>#REF!</v>
      </c>
      <c r="Y27" s="44"/>
      <c r="Z27" s="35">
        <v>193</v>
      </c>
      <c r="AA27" s="45" t="e">
        <f t="shared" si="12"/>
        <v>#REF!</v>
      </c>
      <c r="AB27" s="45" t="e">
        <f t="shared" si="12"/>
        <v>#REF!</v>
      </c>
    </row>
    <row r="28" spans="2:28">
      <c r="B28" s="31">
        <f t="shared" si="0"/>
        <v>24</v>
      </c>
      <c r="C28" s="90" t="e">
        <f>IF($A$1=29.5,VLOOKUP(B28,'10ล้อ'!$B$4:$S$204,2),IF($A$1=30.5,VLOOKUP(B28,'10ล้อ'!$B$4:$S$204,5),IF($A$1=31.5,VLOOKUP(B28,'10ล้อ'!$B$4:$S$204,8),IF($A$1=32.5,VLOOKUP(B28,'10ล้อ'!$B$4:$S$204,11),IF($A$1=33.5,VLOOKUP(B28,'10ล้อ'!$B$4:$S$204,14),IF($A$1=34.5,VLOOKUP(B28,'10ล้อ'!$B$4:$S$204,17),"chack"))))))</f>
        <v>#REF!</v>
      </c>
      <c r="D28" s="90" t="e">
        <f>IF($A$1=29.5,VLOOKUP(B28,'10ล้อ'!$B$4:$S$204,3),IF($A$1=30.5,VLOOKUP(B28,'10ล้อ'!$B$4:$S$204,6),IF($A$1=31.5,VLOOKUP(B28,'10ล้อ'!$B$4:$S$204,9),IF($A$1=32.5,VLOOKUP(B28,'10ล้อ'!$B$4:$S$204,12),IF($A$1=33.5,VLOOKUP(B28,'10ล้อ'!$B$4:$S$204,15),IF($A$1=34.5,VLOOKUP(B28,'10ล้อ'!$B$4:$S$204,18),"chack"))))))</f>
        <v>#REF!</v>
      </c>
      <c r="G28" s="46">
        <v>20</v>
      </c>
      <c r="H28" s="45" t="e">
        <f t="shared" si="7"/>
        <v>#REF!</v>
      </c>
      <c r="I28" s="45" t="e">
        <f t="shared" si="1"/>
        <v>#REF!</v>
      </c>
      <c r="J28" s="44"/>
      <c r="K28" s="35">
        <v>60</v>
      </c>
      <c r="L28" s="45" t="e">
        <f t="shared" si="8"/>
        <v>#REF!</v>
      </c>
      <c r="M28" s="45" t="e">
        <f t="shared" si="8"/>
        <v>#REF!</v>
      </c>
      <c r="N28" s="44"/>
      <c r="O28" s="35">
        <v>100</v>
      </c>
      <c r="P28" s="45" t="e">
        <f t="shared" si="9"/>
        <v>#REF!</v>
      </c>
      <c r="Q28" s="45" t="e">
        <f t="shared" si="9"/>
        <v>#REF!</v>
      </c>
      <c r="R28" s="46">
        <v>140</v>
      </c>
      <c r="S28" s="45" t="e">
        <f t="shared" si="10"/>
        <v>#REF!</v>
      </c>
      <c r="T28" s="45" t="e">
        <f t="shared" si="10"/>
        <v>#REF!</v>
      </c>
      <c r="U28" s="44"/>
      <c r="V28" s="35">
        <v>167</v>
      </c>
      <c r="W28" s="45" t="e">
        <f t="shared" si="11"/>
        <v>#REF!</v>
      </c>
      <c r="X28" s="45" t="e">
        <f t="shared" si="11"/>
        <v>#REF!</v>
      </c>
      <c r="Y28" s="44"/>
      <c r="Z28" s="35">
        <v>194</v>
      </c>
      <c r="AA28" s="45" t="e">
        <f t="shared" si="12"/>
        <v>#REF!</v>
      </c>
      <c r="AB28" s="45" t="e">
        <f t="shared" si="12"/>
        <v>#REF!</v>
      </c>
    </row>
    <row r="29" spans="2:28">
      <c r="B29" s="31">
        <f t="shared" si="0"/>
        <v>25</v>
      </c>
      <c r="C29" s="90" t="e">
        <f>IF($A$1=29.5,VLOOKUP(B29,'10ล้อ'!$B$4:$S$204,2),IF($A$1=30.5,VLOOKUP(B29,'10ล้อ'!$B$4:$S$204,5),IF($A$1=31.5,VLOOKUP(B29,'10ล้อ'!$B$4:$S$204,8),IF($A$1=32.5,VLOOKUP(B29,'10ล้อ'!$B$4:$S$204,11),IF($A$1=33.5,VLOOKUP(B29,'10ล้อ'!$B$4:$S$204,14),IF($A$1=34.5,VLOOKUP(B29,'10ล้อ'!$B$4:$S$204,17),"chack"))))))</f>
        <v>#REF!</v>
      </c>
      <c r="D29" s="90" t="e">
        <f>IF($A$1=29.5,VLOOKUP(B29,'10ล้อ'!$B$4:$S$204,3),IF($A$1=30.5,VLOOKUP(B29,'10ล้อ'!$B$4:$S$204,6),IF($A$1=31.5,VLOOKUP(B29,'10ล้อ'!$B$4:$S$204,9),IF($A$1=32.5,VLOOKUP(B29,'10ล้อ'!$B$4:$S$204,12),IF($A$1=33.5,VLOOKUP(B29,'10ล้อ'!$B$4:$S$204,15),IF($A$1=34.5,VLOOKUP(B29,'10ล้อ'!$B$4:$S$204,18),"chack"))))))</f>
        <v>#REF!</v>
      </c>
      <c r="G29" s="46">
        <v>21</v>
      </c>
      <c r="H29" s="45" t="e">
        <f t="shared" si="7"/>
        <v>#REF!</v>
      </c>
      <c r="I29" s="45" t="e">
        <f t="shared" si="1"/>
        <v>#REF!</v>
      </c>
      <c r="J29" s="44"/>
      <c r="K29" s="35">
        <v>61</v>
      </c>
      <c r="L29" s="45" t="e">
        <f t="shared" si="8"/>
        <v>#REF!</v>
      </c>
      <c r="M29" s="45" t="e">
        <f t="shared" si="8"/>
        <v>#REF!</v>
      </c>
      <c r="N29" s="44"/>
      <c r="O29" s="35">
        <v>101</v>
      </c>
      <c r="P29" s="45" t="e">
        <f t="shared" si="9"/>
        <v>#REF!</v>
      </c>
      <c r="Q29" s="45" t="e">
        <f t="shared" si="9"/>
        <v>#REF!</v>
      </c>
      <c r="R29" s="46">
        <v>141</v>
      </c>
      <c r="S29" s="45" t="e">
        <f t="shared" si="10"/>
        <v>#REF!</v>
      </c>
      <c r="T29" s="45" t="e">
        <f t="shared" si="10"/>
        <v>#REF!</v>
      </c>
      <c r="U29" s="44"/>
      <c r="V29" s="35">
        <v>168</v>
      </c>
      <c r="W29" s="45" t="e">
        <f t="shared" si="11"/>
        <v>#REF!</v>
      </c>
      <c r="X29" s="45" t="e">
        <f t="shared" si="11"/>
        <v>#REF!</v>
      </c>
      <c r="Y29" s="44"/>
      <c r="Z29" s="35">
        <v>195</v>
      </c>
      <c r="AA29" s="45" t="e">
        <f t="shared" si="12"/>
        <v>#REF!</v>
      </c>
      <c r="AB29" s="45" t="e">
        <f t="shared" si="12"/>
        <v>#REF!</v>
      </c>
    </row>
    <row r="30" spans="2:28">
      <c r="B30" s="31">
        <f t="shared" si="0"/>
        <v>26</v>
      </c>
      <c r="C30" s="90" t="e">
        <f>IF($A$1=29.5,VLOOKUP(B30,'10ล้อ'!$B$4:$S$204,2),IF($A$1=30.5,VLOOKUP(B30,'10ล้อ'!$B$4:$S$204,5),IF($A$1=31.5,VLOOKUP(B30,'10ล้อ'!$B$4:$S$204,8),IF($A$1=32.5,VLOOKUP(B30,'10ล้อ'!$B$4:$S$204,11),IF($A$1=33.5,VLOOKUP(B30,'10ล้อ'!$B$4:$S$204,14),IF($A$1=34.5,VLOOKUP(B30,'10ล้อ'!$B$4:$S$204,17),"chack"))))))</f>
        <v>#REF!</v>
      </c>
      <c r="D30" s="90" t="e">
        <f>IF($A$1=29.5,VLOOKUP(B30,'10ล้อ'!$B$4:$S$204,3),IF($A$1=30.5,VLOOKUP(B30,'10ล้อ'!$B$4:$S$204,6),IF($A$1=31.5,VLOOKUP(B30,'10ล้อ'!$B$4:$S$204,9),IF($A$1=32.5,VLOOKUP(B30,'10ล้อ'!$B$4:$S$204,12),IF($A$1=33.5,VLOOKUP(B30,'10ล้อ'!$B$4:$S$204,15),IF($A$1=34.5,VLOOKUP(B30,'10ล้อ'!$B$4:$S$204,18),"chack"))))))</f>
        <v>#REF!</v>
      </c>
      <c r="G30" s="46">
        <v>22</v>
      </c>
      <c r="H30" s="45" t="e">
        <f t="shared" si="7"/>
        <v>#REF!</v>
      </c>
      <c r="I30" s="45" t="e">
        <f t="shared" si="1"/>
        <v>#REF!</v>
      </c>
      <c r="J30" s="44"/>
      <c r="K30" s="35">
        <v>62</v>
      </c>
      <c r="L30" s="45" t="e">
        <f t="shared" si="8"/>
        <v>#REF!</v>
      </c>
      <c r="M30" s="45" t="e">
        <f t="shared" si="8"/>
        <v>#REF!</v>
      </c>
      <c r="N30" s="44"/>
      <c r="O30" s="35">
        <v>102</v>
      </c>
      <c r="P30" s="45" t="e">
        <f t="shared" si="9"/>
        <v>#REF!</v>
      </c>
      <c r="Q30" s="45" t="e">
        <f t="shared" si="9"/>
        <v>#REF!</v>
      </c>
      <c r="R30" s="46">
        <v>142</v>
      </c>
      <c r="S30" s="45" t="e">
        <f t="shared" si="10"/>
        <v>#REF!</v>
      </c>
      <c r="T30" s="45" t="e">
        <f t="shared" si="10"/>
        <v>#REF!</v>
      </c>
      <c r="U30" s="44"/>
      <c r="V30" s="35">
        <v>169</v>
      </c>
      <c r="W30" s="45" t="e">
        <f t="shared" si="11"/>
        <v>#REF!</v>
      </c>
      <c r="X30" s="45" t="e">
        <f t="shared" si="11"/>
        <v>#REF!</v>
      </c>
      <c r="Y30" s="44"/>
      <c r="Z30" s="35">
        <v>196</v>
      </c>
      <c r="AA30" s="45" t="e">
        <f t="shared" si="12"/>
        <v>#REF!</v>
      </c>
      <c r="AB30" s="45" t="e">
        <f t="shared" si="12"/>
        <v>#REF!</v>
      </c>
    </row>
    <row r="31" spans="2:28">
      <c r="B31" s="31">
        <f t="shared" si="0"/>
        <v>27</v>
      </c>
      <c r="C31" s="90" t="e">
        <f>IF($A$1=29.5,VLOOKUP(B31,'10ล้อ'!$B$4:$S$204,2),IF($A$1=30.5,VLOOKUP(B31,'10ล้อ'!$B$4:$S$204,5),IF($A$1=31.5,VLOOKUP(B31,'10ล้อ'!$B$4:$S$204,8),IF($A$1=32.5,VLOOKUP(B31,'10ล้อ'!$B$4:$S$204,11),IF($A$1=33.5,VLOOKUP(B31,'10ล้อ'!$B$4:$S$204,14),IF($A$1=34.5,VLOOKUP(B31,'10ล้อ'!$B$4:$S$204,17),"chack"))))))</f>
        <v>#REF!</v>
      </c>
      <c r="D31" s="90" t="e">
        <f>IF($A$1=29.5,VLOOKUP(B31,'10ล้อ'!$B$4:$S$204,3),IF($A$1=30.5,VLOOKUP(B31,'10ล้อ'!$B$4:$S$204,6),IF($A$1=31.5,VLOOKUP(B31,'10ล้อ'!$B$4:$S$204,9),IF($A$1=32.5,VLOOKUP(B31,'10ล้อ'!$B$4:$S$204,12),IF($A$1=33.5,VLOOKUP(B31,'10ล้อ'!$B$4:$S$204,15),IF($A$1=34.5,VLOOKUP(B31,'10ล้อ'!$B$4:$S$204,18),"chack"))))))</f>
        <v>#REF!</v>
      </c>
      <c r="G31" s="46">
        <v>23</v>
      </c>
      <c r="H31" s="45" t="e">
        <f t="shared" si="7"/>
        <v>#REF!</v>
      </c>
      <c r="I31" s="45" t="e">
        <f t="shared" si="1"/>
        <v>#REF!</v>
      </c>
      <c r="J31" s="44"/>
      <c r="K31" s="35">
        <v>63</v>
      </c>
      <c r="L31" s="45" t="e">
        <f t="shared" si="8"/>
        <v>#REF!</v>
      </c>
      <c r="M31" s="45" t="e">
        <f t="shared" si="8"/>
        <v>#REF!</v>
      </c>
      <c r="N31" s="44"/>
      <c r="O31" s="35">
        <v>103</v>
      </c>
      <c r="P31" s="45" t="e">
        <f t="shared" si="9"/>
        <v>#REF!</v>
      </c>
      <c r="Q31" s="45" t="e">
        <f t="shared" si="9"/>
        <v>#REF!</v>
      </c>
      <c r="R31" s="46">
        <v>143</v>
      </c>
      <c r="S31" s="45" t="e">
        <f t="shared" si="10"/>
        <v>#REF!</v>
      </c>
      <c r="T31" s="45" t="e">
        <f t="shared" si="10"/>
        <v>#REF!</v>
      </c>
      <c r="U31" s="44"/>
      <c r="V31" s="35">
        <v>170</v>
      </c>
      <c r="W31" s="45" t="e">
        <f t="shared" si="11"/>
        <v>#REF!</v>
      </c>
      <c r="X31" s="45" t="e">
        <f t="shared" si="11"/>
        <v>#REF!</v>
      </c>
      <c r="Y31" s="44"/>
      <c r="Z31" s="35">
        <v>197</v>
      </c>
      <c r="AA31" s="45" t="e">
        <f t="shared" si="12"/>
        <v>#REF!</v>
      </c>
      <c r="AB31" s="45" t="e">
        <f t="shared" si="12"/>
        <v>#REF!</v>
      </c>
    </row>
    <row r="32" spans="2:28">
      <c r="B32" s="31">
        <f t="shared" si="0"/>
        <v>28</v>
      </c>
      <c r="C32" s="90" t="e">
        <f>IF($A$1=29.5,VLOOKUP(B32,'10ล้อ'!$B$4:$S$204,2),IF($A$1=30.5,VLOOKUP(B32,'10ล้อ'!$B$4:$S$204,5),IF($A$1=31.5,VLOOKUP(B32,'10ล้อ'!$B$4:$S$204,8),IF($A$1=32.5,VLOOKUP(B32,'10ล้อ'!$B$4:$S$204,11),IF($A$1=33.5,VLOOKUP(B32,'10ล้อ'!$B$4:$S$204,14),IF($A$1=34.5,VLOOKUP(B32,'10ล้อ'!$B$4:$S$204,17),"chack"))))))</f>
        <v>#REF!</v>
      </c>
      <c r="D32" s="90" t="e">
        <f>IF($A$1=29.5,VLOOKUP(B32,'10ล้อ'!$B$4:$S$204,3),IF($A$1=30.5,VLOOKUP(B32,'10ล้อ'!$B$4:$S$204,6),IF($A$1=31.5,VLOOKUP(B32,'10ล้อ'!$B$4:$S$204,9),IF($A$1=32.5,VLOOKUP(B32,'10ล้อ'!$B$4:$S$204,12),IF($A$1=33.5,VLOOKUP(B32,'10ล้อ'!$B$4:$S$204,15),IF($A$1=34.5,VLOOKUP(B32,'10ล้อ'!$B$4:$S$204,18),"chack"))))))</f>
        <v>#REF!</v>
      </c>
      <c r="G32" s="46">
        <v>24</v>
      </c>
      <c r="H32" s="45" t="e">
        <f t="shared" si="7"/>
        <v>#REF!</v>
      </c>
      <c r="I32" s="45" t="e">
        <f t="shared" si="1"/>
        <v>#REF!</v>
      </c>
      <c r="J32" s="44"/>
      <c r="K32" s="35">
        <v>64</v>
      </c>
      <c r="L32" s="45" t="e">
        <f t="shared" si="8"/>
        <v>#REF!</v>
      </c>
      <c r="M32" s="45" t="e">
        <f t="shared" si="8"/>
        <v>#REF!</v>
      </c>
      <c r="N32" s="44"/>
      <c r="O32" s="35">
        <v>104</v>
      </c>
      <c r="P32" s="45" t="e">
        <f t="shared" si="9"/>
        <v>#REF!</v>
      </c>
      <c r="Q32" s="45" t="e">
        <f t="shared" si="9"/>
        <v>#REF!</v>
      </c>
      <c r="R32" s="46">
        <v>144</v>
      </c>
      <c r="S32" s="45" t="e">
        <f t="shared" si="10"/>
        <v>#REF!</v>
      </c>
      <c r="T32" s="45" t="e">
        <f t="shared" si="10"/>
        <v>#REF!</v>
      </c>
      <c r="U32" s="44"/>
      <c r="V32" s="35">
        <v>171</v>
      </c>
      <c r="W32" s="45" t="e">
        <f t="shared" si="11"/>
        <v>#REF!</v>
      </c>
      <c r="X32" s="45" t="e">
        <f t="shared" si="11"/>
        <v>#REF!</v>
      </c>
      <c r="Y32" s="44"/>
      <c r="Z32" s="35">
        <v>198</v>
      </c>
      <c r="AA32" s="45" t="e">
        <f t="shared" si="12"/>
        <v>#REF!</v>
      </c>
      <c r="AB32" s="45" t="e">
        <f t="shared" si="12"/>
        <v>#REF!</v>
      </c>
    </row>
    <row r="33" spans="2:28">
      <c r="B33" s="31">
        <f t="shared" si="0"/>
        <v>29</v>
      </c>
      <c r="C33" s="90" t="e">
        <f>IF($A$1=29.5,VLOOKUP(B33,'10ล้อ'!$B$4:$S$204,2),IF($A$1=30.5,VLOOKUP(B33,'10ล้อ'!$B$4:$S$204,5),IF($A$1=31.5,VLOOKUP(B33,'10ล้อ'!$B$4:$S$204,8),IF($A$1=32.5,VLOOKUP(B33,'10ล้อ'!$B$4:$S$204,11),IF($A$1=33.5,VLOOKUP(B33,'10ล้อ'!$B$4:$S$204,14),IF($A$1=34.5,VLOOKUP(B33,'10ล้อ'!$B$4:$S$204,17),"chack"))))))</f>
        <v>#REF!</v>
      </c>
      <c r="D33" s="90" t="e">
        <f>IF($A$1=29.5,VLOOKUP(B33,'10ล้อ'!$B$4:$S$204,3),IF($A$1=30.5,VLOOKUP(B33,'10ล้อ'!$B$4:$S$204,6),IF($A$1=31.5,VLOOKUP(B33,'10ล้อ'!$B$4:$S$204,9),IF($A$1=32.5,VLOOKUP(B33,'10ล้อ'!$B$4:$S$204,12),IF($A$1=33.5,VLOOKUP(B33,'10ล้อ'!$B$4:$S$204,15),IF($A$1=34.5,VLOOKUP(B33,'10ล้อ'!$B$4:$S$204,18),"chack"))))))</f>
        <v>#REF!</v>
      </c>
      <c r="G33" s="46">
        <v>25</v>
      </c>
      <c r="H33" s="45" t="e">
        <f t="shared" si="7"/>
        <v>#REF!</v>
      </c>
      <c r="I33" s="45" t="e">
        <f t="shared" si="1"/>
        <v>#REF!</v>
      </c>
      <c r="J33" s="44"/>
      <c r="K33" s="35">
        <v>65</v>
      </c>
      <c r="L33" s="45" t="e">
        <f t="shared" si="8"/>
        <v>#REF!</v>
      </c>
      <c r="M33" s="45" t="e">
        <f t="shared" si="8"/>
        <v>#REF!</v>
      </c>
      <c r="N33" s="44"/>
      <c r="O33" s="35">
        <v>105</v>
      </c>
      <c r="P33" s="45" t="e">
        <f t="shared" si="9"/>
        <v>#REF!</v>
      </c>
      <c r="Q33" s="45" t="e">
        <f t="shared" si="9"/>
        <v>#REF!</v>
      </c>
      <c r="R33" s="46">
        <v>145</v>
      </c>
      <c r="S33" s="45" t="e">
        <f t="shared" si="10"/>
        <v>#REF!</v>
      </c>
      <c r="T33" s="45" t="e">
        <f t="shared" si="10"/>
        <v>#REF!</v>
      </c>
      <c r="U33" s="44"/>
      <c r="V33" s="35">
        <v>172</v>
      </c>
      <c r="W33" s="45" t="e">
        <f t="shared" si="11"/>
        <v>#REF!</v>
      </c>
      <c r="X33" s="45" t="e">
        <f t="shared" si="11"/>
        <v>#REF!</v>
      </c>
      <c r="Y33" s="44"/>
      <c r="Z33" s="35">
        <v>199</v>
      </c>
      <c r="AA33" s="45" t="e">
        <f t="shared" si="12"/>
        <v>#REF!</v>
      </c>
      <c r="AB33" s="45" t="e">
        <f t="shared" si="12"/>
        <v>#REF!</v>
      </c>
    </row>
    <row r="34" spans="2:28">
      <c r="B34" s="31">
        <f t="shared" si="0"/>
        <v>30</v>
      </c>
      <c r="C34" s="90" t="e">
        <f>IF($A$1=29.5,VLOOKUP(B34,'10ล้อ'!$B$4:$S$204,2),IF($A$1=30.5,VLOOKUP(B34,'10ล้อ'!$B$4:$S$204,5),IF($A$1=31.5,VLOOKUP(B34,'10ล้อ'!$B$4:$S$204,8),IF($A$1=32.5,VLOOKUP(B34,'10ล้อ'!$B$4:$S$204,11),IF($A$1=33.5,VLOOKUP(B34,'10ล้อ'!$B$4:$S$204,14),IF($A$1=34.5,VLOOKUP(B34,'10ล้อ'!$B$4:$S$204,17),"chack"))))))</f>
        <v>#REF!</v>
      </c>
      <c r="D34" s="90" t="e">
        <f>IF($A$1=29.5,VLOOKUP(B34,'10ล้อ'!$B$4:$S$204,3),IF($A$1=30.5,VLOOKUP(B34,'10ล้อ'!$B$4:$S$204,6),IF($A$1=31.5,VLOOKUP(B34,'10ล้อ'!$B$4:$S$204,9),IF($A$1=32.5,VLOOKUP(B34,'10ล้อ'!$B$4:$S$204,12),IF($A$1=33.5,VLOOKUP(B34,'10ล้อ'!$B$4:$S$204,15),IF($A$1=34.5,VLOOKUP(B34,'10ล้อ'!$B$4:$S$204,18),"chack"))))))</f>
        <v>#REF!</v>
      </c>
      <c r="G34" s="46">
        <v>26</v>
      </c>
      <c r="H34" s="45" t="e">
        <f t="shared" si="7"/>
        <v>#REF!</v>
      </c>
      <c r="I34" s="45" t="e">
        <f t="shared" si="1"/>
        <v>#REF!</v>
      </c>
      <c r="J34" s="44"/>
      <c r="K34" s="35">
        <v>66</v>
      </c>
      <c r="L34" s="45" t="e">
        <f t="shared" si="8"/>
        <v>#REF!</v>
      </c>
      <c r="M34" s="45" t="e">
        <f t="shared" si="8"/>
        <v>#REF!</v>
      </c>
      <c r="N34" s="44"/>
      <c r="O34" s="35">
        <v>106</v>
      </c>
      <c r="P34" s="45" t="e">
        <f t="shared" si="9"/>
        <v>#REF!</v>
      </c>
      <c r="Q34" s="45" t="e">
        <f t="shared" si="9"/>
        <v>#REF!</v>
      </c>
      <c r="R34" s="46">
        <v>146</v>
      </c>
      <c r="S34" s="45" t="e">
        <f t="shared" si="10"/>
        <v>#REF!</v>
      </c>
      <c r="T34" s="45" t="e">
        <f t="shared" si="10"/>
        <v>#REF!</v>
      </c>
      <c r="U34" s="44"/>
      <c r="V34" s="35">
        <v>173</v>
      </c>
      <c r="W34" s="45" t="e">
        <f t="shared" si="11"/>
        <v>#REF!</v>
      </c>
      <c r="X34" s="45" t="e">
        <f t="shared" si="11"/>
        <v>#REF!</v>
      </c>
      <c r="Y34" s="44"/>
      <c r="Z34" s="35">
        <v>200</v>
      </c>
      <c r="AA34" s="45" t="e">
        <f t="shared" si="12"/>
        <v>#REF!</v>
      </c>
      <c r="AB34" s="45" t="e">
        <f t="shared" si="12"/>
        <v>#REF!</v>
      </c>
    </row>
    <row r="35" spans="2:28">
      <c r="B35" s="31">
        <f t="shared" si="0"/>
        <v>31</v>
      </c>
      <c r="C35" s="90" t="e">
        <f>IF($A$1=29.5,VLOOKUP(B35,'10ล้อ'!$B$4:$S$204,2),IF($A$1=30.5,VLOOKUP(B35,'10ล้อ'!$B$4:$S$204,5),IF($A$1=31.5,VLOOKUP(B35,'10ล้อ'!$B$4:$S$204,8),IF($A$1=32.5,VLOOKUP(B35,'10ล้อ'!$B$4:$S$204,11),IF($A$1=33.5,VLOOKUP(B35,'10ล้อ'!$B$4:$S$204,14),IF($A$1=34.5,VLOOKUP(B35,'10ล้อ'!$B$4:$S$204,17),"chack"))))))</f>
        <v>#REF!</v>
      </c>
      <c r="D35" s="90" t="e">
        <f>IF($A$1=29.5,VLOOKUP(B35,'10ล้อ'!$B$4:$S$204,3),IF($A$1=30.5,VLOOKUP(B35,'10ล้อ'!$B$4:$S$204,6),IF($A$1=31.5,VLOOKUP(B35,'10ล้อ'!$B$4:$S$204,9),IF($A$1=32.5,VLOOKUP(B35,'10ล้อ'!$B$4:$S$204,12),IF($A$1=33.5,VLOOKUP(B35,'10ล้อ'!$B$4:$S$204,15),IF($A$1=34.5,VLOOKUP(B35,'10ล้อ'!$B$4:$S$204,18),"chack"))))))</f>
        <v>#REF!</v>
      </c>
      <c r="G35" s="46">
        <v>27</v>
      </c>
      <c r="H35" s="45" t="e">
        <f t="shared" si="7"/>
        <v>#REF!</v>
      </c>
      <c r="I35" s="45" t="e">
        <f t="shared" si="1"/>
        <v>#REF!</v>
      </c>
      <c r="J35" s="44"/>
      <c r="K35" s="35">
        <v>67</v>
      </c>
      <c r="L35" s="45" t="e">
        <f t="shared" si="8"/>
        <v>#REF!</v>
      </c>
      <c r="M35" s="45" t="e">
        <f t="shared" si="8"/>
        <v>#REF!</v>
      </c>
      <c r="N35" s="44"/>
      <c r="O35" s="35">
        <v>107</v>
      </c>
      <c r="P35" s="45" t="e">
        <f t="shared" si="9"/>
        <v>#REF!</v>
      </c>
      <c r="Q35" s="45" t="e">
        <f t="shared" si="9"/>
        <v>#REF!</v>
      </c>
      <c r="R35" s="41">
        <v>147</v>
      </c>
      <c r="S35" s="47" t="e">
        <f t="shared" si="10"/>
        <v>#REF!</v>
      </c>
      <c r="T35" s="47" t="e">
        <f t="shared" si="10"/>
        <v>#REF!</v>
      </c>
      <c r="U35" s="44"/>
      <c r="V35" s="41">
        <v>174</v>
      </c>
      <c r="W35" s="47" t="e">
        <f t="shared" si="11"/>
        <v>#REF!</v>
      </c>
      <c r="X35" s="47" t="e">
        <f t="shared" si="11"/>
        <v>#REF!</v>
      </c>
      <c r="Y35" s="44"/>
      <c r="Z35" s="33" t="s">
        <v>142</v>
      </c>
      <c r="AA35" s="48" t="e">
        <f>AB35/1.4</f>
        <v>#REF!</v>
      </c>
      <c r="AB35" s="49" t="e">
        <f>+D205</f>
        <v>#REF!</v>
      </c>
    </row>
    <row r="36" spans="2:28">
      <c r="B36" s="31">
        <f t="shared" si="0"/>
        <v>32</v>
      </c>
      <c r="C36" s="90" t="e">
        <f>IF($A$1=29.5,VLOOKUP(B36,'10ล้อ'!$B$4:$S$204,2),IF($A$1=30.5,VLOOKUP(B36,'10ล้อ'!$B$4:$S$204,5),IF($A$1=31.5,VLOOKUP(B36,'10ล้อ'!$B$4:$S$204,8),IF($A$1=32.5,VLOOKUP(B36,'10ล้อ'!$B$4:$S$204,11),IF($A$1=33.5,VLOOKUP(B36,'10ล้อ'!$B$4:$S$204,14),IF($A$1=34.5,VLOOKUP(B36,'10ล้อ'!$B$4:$S$204,17),"chack"))))))</f>
        <v>#REF!</v>
      </c>
      <c r="D36" s="90" t="e">
        <f>IF($A$1=29.5,VLOOKUP(B36,'10ล้อ'!$B$4:$S$204,3),IF($A$1=30.5,VLOOKUP(B36,'10ล้อ'!$B$4:$S$204,6),IF($A$1=31.5,VLOOKUP(B36,'10ล้อ'!$B$4:$S$204,9),IF($A$1=32.5,VLOOKUP(B36,'10ล้อ'!$B$4:$S$204,12),IF($A$1=33.5,VLOOKUP(B36,'10ล้อ'!$B$4:$S$204,15),IF($A$1=34.5,VLOOKUP(B36,'10ล้อ'!$B$4:$S$204,18),"chack"))))))</f>
        <v>#REF!</v>
      </c>
      <c r="G36" s="46">
        <v>28</v>
      </c>
      <c r="H36" s="45" t="e">
        <f t="shared" si="7"/>
        <v>#REF!</v>
      </c>
      <c r="I36" s="45" t="e">
        <f t="shared" si="1"/>
        <v>#REF!</v>
      </c>
      <c r="J36" s="44"/>
      <c r="K36" s="35">
        <v>68</v>
      </c>
      <c r="L36" s="45" t="e">
        <f t="shared" si="8"/>
        <v>#REF!</v>
      </c>
      <c r="M36" s="45" t="e">
        <f t="shared" si="8"/>
        <v>#REF!</v>
      </c>
      <c r="N36" s="44"/>
      <c r="O36" s="35">
        <v>108</v>
      </c>
      <c r="P36" s="45" t="e">
        <f t="shared" si="9"/>
        <v>#REF!</v>
      </c>
      <c r="Q36" s="45" t="e">
        <f t="shared" si="9"/>
        <v>#REF!</v>
      </c>
      <c r="R36" s="50"/>
      <c r="S36" s="51"/>
      <c r="T36" s="51"/>
      <c r="U36" s="44"/>
      <c r="V36" s="50"/>
      <c r="W36" s="51"/>
      <c r="X36" s="51"/>
      <c r="Y36" s="44"/>
      <c r="Z36" s="35">
        <v>1000</v>
      </c>
      <c r="AA36" s="52" t="s">
        <v>150</v>
      </c>
      <c r="AB36" s="53" t="s">
        <v>150</v>
      </c>
    </row>
    <row r="37" spans="2:28">
      <c r="B37" s="31">
        <f t="shared" si="0"/>
        <v>33</v>
      </c>
      <c r="C37" s="90" t="e">
        <f>IF($A$1=29.5,VLOOKUP(B37,'10ล้อ'!$B$4:$S$204,2),IF($A$1=30.5,VLOOKUP(B37,'10ล้อ'!$B$4:$S$204,5),IF($A$1=31.5,VLOOKUP(B37,'10ล้อ'!$B$4:$S$204,8),IF($A$1=32.5,VLOOKUP(B37,'10ล้อ'!$B$4:$S$204,11),IF($A$1=33.5,VLOOKUP(B37,'10ล้อ'!$B$4:$S$204,14),IF($A$1=34.5,VLOOKUP(B37,'10ล้อ'!$B$4:$S$204,17),"chack"))))))</f>
        <v>#REF!</v>
      </c>
      <c r="D37" s="90" t="e">
        <f>IF($A$1=29.5,VLOOKUP(B37,'10ล้อ'!$B$4:$S$204,3),IF($A$1=30.5,VLOOKUP(B37,'10ล้อ'!$B$4:$S$204,6),IF($A$1=31.5,VLOOKUP(B37,'10ล้อ'!$B$4:$S$204,9),IF($A$1=32.5,VLOOKUP(B37,'10ล้อ'!$B$4:$S$204,12),IF($A$1=33.5,VLOOKUP(B37,'10ล้อ'!$B$4:$S$204,15),IF($A$1=34.5,VLOOKUP(B37,'10ล้อ'!$B$4:$S$204,18),"chack"))))))</f>
        <v>#REF!</v>
      </c>
      <c r="G37" s="46">
        <v>29</v>
      </c>
      <c r="H37" s="45" t="e">
        <f t="shared" si="7"/>
        <v>#REF!</v>
      </c>
      <c r="I37" s="45" t="e">
        <f t="shared" si="1"/>
        <v>#REF!</v>
      </c>
      <c r="J37" s="44"/>
      <c r="K37" s="35">
        <v>69</v>
      </c>
      <c r="L37" s="45" t="e">
        <f t="shared" si="8"/>
        <v>#REF!</v>
      </c>
      <c r="M37" s="45" t="e">
        <f t="shared" si="8"/>
        <v>#REF!</v>
      </c>
      <c r="N37" s="44"/>
      <c r="O37" s="35">
        <v>109</v>
      </c>
      <c r="P37" s="45" t="e">
        <f t="shared" si="9"/>
        <v>#REF!</v>
      </c>
      <c r="Q37" s="45" t="e">
        <f t="shared" si="9"/>
        <v>#REF!</v>
      </c>
      <c r="R37" s="50"/>
      <c r="S37" s="51"/>
      <c r="T37" s="51"/>
      <c r="U37" s="44"/>
      <c r="V37" s="50"/>
      <c r="W37" s="51"/>
      <c r="X37" s="51"/>
      <c r="Y37" s="44"/>
      <c r="Z37" s="37" t="s">
        <v>34</v>
      </c>
      <c r="AA37" s="54"/>
      <c r="AB37" s="55"/>
    </row>
    <row r="38" spans="2:28">
      <c r="B38" s="31">
        <f t="shared" si="0"/>
        <v>34</v>
      </c>
      <c r="C38" s="90" t="e">
        <f>IF($A$1=29.5,VLOOKUP(B38,'10ล้อ'!$B$4:$S$204,2),IF($A$1=30.5,VLOOKUP(B38,'10ล้อ'!$B$4:$S$204,5),IF($A$1=31.5,VLOOKUP(B38,'10ล้อ'!$B$4:$S$204,8),IF($A$1=32.5,VLOOKUP(B38,'10ล้อ'!$B$4:$S$204,11),IF($A$1=33.5,VLOOKUP(B38,'10ล้อ'!$B$4:$S$204,14),IF($A$1=34.5,VLOOKUP(B38,'10ล้อ'!$B$4:$S$204,17),"chack"))))))</f>
        <v>#REF!</v>
      </c>
      <c r="D38" s="90" t="e">
        <f>IF($A$1=29.5,VLOOKUP(B38,'10ล้อ'!$B$4:$S$204,3),IF($A$1=30.5,VLOOKUP(B38,'10ล้อ'!$B$4:$S$204,6),IF($A$1=31.5,VLOOKUP(B38,'10ล้อ'!$B$4:$S$204,9),IF($A$1=32.5,VLOOKUP(B38,'10ล้อ'!$B$4:$S$204,12),IF($A$1=33.5,VLOOKUP(B38,'10ล้อ'!$B$4:$S$204,15),IF($A$1=34.5,VLOOKUP(B38,'10ล้อ'!$B$4:$S$204,18),"chack"))))))</f>
        <v>#REF!</v>
      </c>
      <c r="G38" s="46">
        <v>30</v>
      </c>
      <c r="H38" s="45" t="e">
        <f t="shared" si="7"/>
        <v>#REF!</v>
      </c>
      <c r="I38" s="45" t="e">
        <f t="shared" si="1"/>
        <v>#REF!</v>
      </c>
      <c r="J38" s="44"/>
      <c r="K38" s="35">
        <v>70</v>
      </c>
      <c r="L38" s="45" t="e">
        <f t="shared" si="8"/>
        <v>#REF!</v>
      </c>
      <c r="M38" s="45" t="e">
        <f t="shared" si="8"/>
        <v>#REF!</v>
      </c>
      <c r="N38" s="44"/>
      <c r="O38" s="35">
        <v>110</v>
      </c>
      <c r="P38" s="45" t="e">
        <f t="shared" si="9"/>
        <v>#REF!</v>
      </c>
      <c r="Q38" s="45" t="e">
        <f t="shared" si="9"/>
        <v>#REF!</v>
      </c>
      <c r="R38" s="50"/>
      <c r="S38" s="51"/>
      <c r="T38" s="51"/>
      <c r="U38" s="44"/>
      <c r="V38" s="50"/>
      <c r="W38" s="51"/>
      <c r="X38" s="51"/>
      <c r="Y38" s="44"/>
    </row>
    <row r="39" spans="2:28">
      <c r="B39" s="31">
        <f t="shared" si="0"/>
        <v>35</v>
      </c>
      <c r="C39" s="90" t="e">
        <f>IF($A$1=29.5,VLOOKUP(B39,'10ล้อ'!$B$4:$S$204,2),IF($A$1=30.5,VLOOKUP(B39,'10ล้อ'!$B$4:$S$204,5),IF($A$1=31.5,VLOOKUP(B39,'10ล้อ'!$B$4:$S$204,8),IF($A$1=32.5,VLOOKUP(B39,'10ล้อ'!$B$4:$S$204,11),IF($A$1=33.5,VLOOKUP(B39,'10ล้อ'!$B$4:$S$204,14),IF($A$1=34.5,VLOOKUP(B39,'10ล้อ'!$B$4:$S$204,17),"chack"))))))</f>
        <v>#REF!</v>
      </c>
      <c r="D39" s="90" t="e">
        <f>IF($A$1=29.5,VLOOKUP(B39,'10ล้อ'!$B$4:$S$204,3),IF($A$1=30.5,VLOOKUP(B39,'10ล้อ'!$B$4:$S$204,6),IF($A$1=31.5,VLOOKUP(B39,'10ล้อ'!$B$4:$S$204,9),IF($A$1=32.5,VLOOKUP(B39,'10ล้อ'!$B$4:$S$204,12),IF($A$1=33.5,VLOOKUP(B39,'10ล้อ'!$B$4:$S$204,15),IF($A$1=34.5,VLOOKUP(B39,'10ล้อ'!$B$4:$S$204,18),"chack"))))))</f>
        <v>#REF!</v>
      </c>
      <c r="G39" s="46">
        <v>31</v>
      </c>
      <c r="H39" s="45" t="e">
        <f t="shared" si="7"/>
        <v>#REF!</v>
      </c>
      <c r="I39" s="45" t="e">
        <f t="shared" si="1"/>
        <v>#REF!</v>
      </c>
      <c r="J39" s="44"/>
      <c r="K39" s="35">
        <v>71</v>
      </c>
      <c r="L39" s="45" t="e">
        <f t="shared" si="8"/>
        <v>#REF!</v>
      </c>
      <c r="M39" s="45" t="e">
        <f t="shared" si="8"/>
        <v>#REF!</v>
      </c>
      <c r="N39" s="44"/>
      <c r="O39" s="35">
        <v>111</v>
      </c>
      <c r="P39" s="45" t="e">
        <f t="shared" si="9"/>
        <v>#REF!</v>
      </c>
      <c r="Q39" s="45" t="e">
        <f t="shared" si="9"/>
        <v>#REF!</v>
      </c>
      <c r="R39" s="56" t="s">
        <v>151</v>
      </c>
      <c r="S39" s="51"/>
      <c r="T39" s="51"/>
      <c r="U39" s="44"/>
      <c r="V39" s="50"/>
      <c r="W39" s="51"/>
      <c r="X39" s="51" t="e">
        <f>AA35</f>
        <v>#REF!</v>
      </c>
      <c r="Y39" s="44" t="s">
        <v>13</v>
      </c>
    </row>
    <row r="40" spans="2:28">
      <c r="B40" s="31">
        <f t="shared" si="0"/>
        <v>36</v>
      </c>
      <c r="C40" s="90" t="e">
        <f>IF($A$1=29.5,VLOOKUP(B40,'10ล้อ'!$B$4:$S$204,2),IF($A$1=30.5,VLOOKUP(B40,'10ล้อ'!$B$4:$S$204,5),IF($A$1=31.5,VLOOKUP(B40,'10ล้อ'!$B$4:$S$204,8),IF($A$1=32.5,VLOOKUP(B40,'10ล้อ'!$B$4:$S$204,11),IF($A$1=33.5,VLOOKUP(B40,'10ล้อ'!$B$4:$S$204,14),IF($A$1=34.5,VLOOKUP(B40,'10ล้อ'!$B$4:$S$204,17),"chack"))))))</f>
        <v>#REF!</v>
      </c>
      <c r="D40" s="90" t="e">
        <f>IF($A$1=29.5,VLOOKUP(B40,'10ล้อ'!$B$4:$S$204,3),IF($A$1=30.5,VLOOKUP(B40,'10ล้อ'!$B$4:$S$204,6),IF($A$1=31.5,VLOOKUP(B40,'10ล้อ'!$B$4:$S$204,9),IF($A$1=32.5,VLOOKUP(B40,'10ล้อ'!$B$4:$S$204,12),IF($A$1=33.5,VLOOKUP(B40,'10ล้อ'!$B$4:$S$204,15),IF($A$1=34.5,VLOOKUP(B40,'10ล้อ'!$B$4:$S$204,18),"chack"))))))</f>
        <v>#REF!</v>
      </c>
      <c r="G40" s="46">
        <v>32</v>
      </c>
      <c r="H40" s="45" t="e">
        <f t="shared" si="7"/>
        <v>#REF!</v>
      </c>
      <c r="I40" s="45" t="e">
        <f t="shared" si="1"/>
        <v>#REF!</v>
      </c>
      <c r="J40" s="44"/>
      <c r="K40" s="35">
        <v>72</v>
      </c>
      <c r="L40" s="45" t="e">
        <f t="shared" si="8"/>
        <v>#REF!</v>
      </c>
      <c r="M40" s="45" t="e">
        <f t="shared" si="8"/>
        <v>#REF!</v>
      </c>
      <c r="N40" s="44"/>
      <c r="O40" s="35">
        <v>112</v>
      </c>
      <c r="P40" s="45" t="e">
        <f t="shared" si="9"/>
        <v>#REF!</v>
      </c>
      <c r="Q40" s="45" t="e">
        <f t="shared" si="9"/>
        <v>#REF!</v>
      </c>
      <c r="R40" s="56"/>
      <c r="S40" s="51"/>
      <c r="T40" s="51"/>
      <c r="U40" s="44"/>
      <c r="V40" s="50"/>
      <c r="W40" s="51"/>
      <c r="X40" s="51" t="e">
        <f>AB35</f>
        <v>#REF!</v>
      </c>
      <c r="Y40" s="44" t="s">
        <v>20</v>
      </c>
    </row>
    <row r="41" spans="2:28">
      <c r="B41" s="31">
        <f t="shared" si="0"/>
        <v>37</v>
      </c>
      <c r="C41" s="90" t="e">
        <f>IF($A$1=29.5,VLOOKUP(B41,'10ล้อ'!$B$4:$S$204,2),IF($A$1=30.5,VLOOKUP(B41,'10ล้อ'!$B$4:$S$204,5),IF($A$1=31.5,VLOOKUP(B41,'10ล้อ'!$B$4:$S$204,8),IF($A$1=32.5,VLOOKUP(B41,'10ล้อ'!$B$4:$S$204,11),IF($A$1=33.5,VLOOKUP(B41,'10ล้อ'!$B$4:$S$204,14),IF($A$1=34.5,VLOOKUP(B41,'10ล้อ'!$B$4:$S$204,17),"chack"))))))</f>
        <v>#REF!</v>
      </c>
      <c r="D41" s="90" t="e">
        <f>IF($A$1=29.5,VLOOKUP(B41,'10ล้อ'!$B$4:$S$204,3),IF($A$1=30.5,VLOOKUP(B41,'10ล้อ'!$B$4:$S$204,6),IF($A$1=31.5,VLOOKUP(B41,'10ล้อ'!$B$4:$S$204,9),IF($A$1=32.5,VLOOKUP(B41,'10ล้อ'!$B$4:$S$204,12),IF($A$1=33.5,VLOOKUP(B41,'10ล้อ'!$B$4:$S$204,15),IF($A$1=34.5,VLOOKUP(B41,'10ล้อ'!$B$4:$S$204,18),"chack"))))))</f>
        <v>#REF!</v>
      </c>
      <c r="G41" s="46">
        <v>33</v>
      </c>
      <c r="H41" s="45" t="e">
        <f t="shared" si="7"/>
        <v>#REF!</v>
      </c>
      <c r="I41" s="45" t="e">
        <f t="shared" si="1"/>
        <v>#REF!</v>
      </c>
      <c r="J41" s="44"/>
      <c r="K41" s="35">
        <v>73</v>
      </c>
      <c r="L41" s="45" t="e">
        <f t="shared" si="8"/>
        <v>#REF!</v>
      </c>
      <c r="M41" s="45" t="e">
        <f t="shared" si="8"/>
        <v>#REF!</v>
      </c>
      <c r="N41" s="44"/>
      <c r="O41" s="35">
        <v>113</v>
      </c>
      <c r="P41" s="45" t="e">
        <f t="shared" si="9"/>
        <v>#REF!</v>
      </c>
      <c r="Q41" s="45" t="e">
        <f t="shared" si="9"/>
        <v>#REF!</v>
      </c>
      <c r="R41" s="56" t="s">
        <v>152</v>
      </c>
      <c r="S41" s="51"/>
      <c r="T41" s="51"/>
      <c r="U41" s="44"/>
      <c r="V41" s="50"/>
      <c r="W41" s="51"/>
      <c r="X41" s="51"/>
      <c r="Y41" s="44"/>
    </row>
    <row r="42" spans="2:28">
      <c r="B42" s="31">
        <f t="shared" si="0"/>
        <v>38</v>
      </c>
      <c r="C42" s="90" t="e">
        <f>IF($A$1=29.5,VLOOKUP(B42,'10ล้อ'!$B$4:$S$204,2),IF($A$1=30.5,VLOOKUP(B42,'10ล้อ'!$B$4:$S$204,5),IF($A$1=31.5,VLOOKUP(B42,'10ล้อ'!$B$4:$S$204,8),IF($A$1=32.5,VLOOKUP(B42,'10ล้อ'!$B$4:$S$204,11),IF($A$1=33.5,VLOOKUP(B42,'10ล้อ'!$B$4:$S$204,14),IF($A$1=34.5,VLOOKUP(B42,'10ล้อ'!$B$4:$S$204,17),"chack"))))))</f>
        <v>#REF!</v>
      </c>
      <c r="D42" s="90" t="e">
        <f>IF($A$1=29.5,VLOOKUP(B42,'10ล้อ'!$B$4:$S$204,3),IF($A$1=30.5,VLOOKUP(B42,'10ล้อ'!$B$4:$S$204,6),IF($A$1=31.5,VLOOKUP(B42,'10ล้อ'!$B$4:$S$204,9),IF($A$1=32.5,VLOOKUP(B42,'10ล้อ'!$B$4:$S$204,12),IF($A$1=33.5,VLOOKUP(B42,'10ล้อ'!$B$4:$S$204,15),IF($A$1=34.5,VLOOKUP(B42,'10ล้อ'!$B$4:$S$204,18),"chack"))))))</f>
        <v>#REF!</v>
      </c>
      <c r="G42" s="46">
        <v>34</v>
      </c>
      <c r="H42" s="45" t="e">
        <f t="shared" si="7"/>
        <v>#REF!</v>
      </c>
      <c r="I42" s="45" t="e">
        <f t="shared" si="1"/>
        <v>#REF!</v>
      </c>
      <c r="J42" s="44"/>
      <c r="K42" s="35">
        <v>74</v>
      </c>
      <c r="L42" s="45" t="e">
        <f t="shared" ref="L42:M48" si="13">C78</f>
        <v>#REF!</v>
      </c>
      <c r="M42" s="45" t="e">
        <f t="shared" si="13"/>
        <v>#REF!</v>
      </c>
      <c r="N42" s="44"/>
      <c r="O42" s="35">
        <v>114</v>
      </c>
      <c r="P42" s="45" t="e">
        <f t="shared" ref="P42:Q48" si="14">C118</f>
        <v>#REF!</v>
      </c>
      <c r="Q42" s="45" t="e">
        <f t="shared" si="14"/>
        <v>#REF!</v>
      </c>
      <c r="R42" s="56" t="s">
        <v>153</v>
      </c>
      <c r="S42" s="51"/>
      <c r="T42" s="51"/>
      <c r="U42" s="44"/>
      <c r="V42" s="50"/>
      <c r="W42" s="51"/>
      <c r="X42" s="51" t="e">
        <f>A1</f>
        <v>#REF!</v>
      </c>
      <c r="Y42" s="44" t="s">
        <v>23</v>
      </c>
    </row>
    <row r="43" spans="2:28">
      <c r="B43" s="31">
        <f t="shared" si="0"/>
        <v>39</v>
      </c>
      <c r="C43" s="90" t="e">
        <f>IF($A$1=29.5,VLOOKUP(B43,'10ล้อ'!$B$4:$S$204,2),IF($A$1=30.5,VLOOKUP(B43,'10ล้อ'!$B$4:$S$204,5),IF($A$1=31.5,VLOOKUP(B43,'10ล้อ'!$B$4:$S$204,8),IF($A$1=32.5,VLOOKUP(B43,'10ล้อ'!$B$4:$S$204,11),IF($A$1=33.5,VLOOKUP(B43,'10ล้อ'!$B$4:$S$204,14),IF($A$1=34.5,VLOOKUP(B43,'10ล้อ'!$B$4:$S$204,17),"chack"))))))</f>
        <v>#REF!</v>
      </c>
      <c r="D43" s="90" t="e">
        <f>IF($A$1=29.5,VLOOKUP(B43,'10ล้อ'!$B$4:$S$204,3),IF($A$1=30.5,VLOOKUP(B43,'10ล้อ'!$B$4:$S$204,6),IF($A$1=31.5,VLOOKUP(B43,'10ล้อ'!$B$4:$S$204,9),IF($A$1=32.5,VLOOKUP(B43,'10ล้อ'!$B$4:$S$204,12),IF($A$1=33.5,VLOOKUP(B43,'10ล้อ'!$B$4:$S$204,15),IF($A$1=34.5,VLOOKUP(B43,'10ล้อ'!$B$4:$S$204,18),"chack"))))))</f>
        <v>#REF!</v>
      </c>
      <c r="G43" s="46">
        <v>35</v>
      </c>
      <c r="H43" s="45" t="e">
        <f t="shared" si="7"/>
        <v>#REF!</v>
      </c>
      <c r="I43" s="45" t="e">
        <f t="shared" si="1"/>
        <v>#REF!</v>
      </c>
      <c r="J43" s="44"/>
      <c r="K43" s="35">
        <v>75</v>
      </c>
      <c r="L43" s="45" t="e">
        <f t="shared" si="13"/>
        <v>#REF!</v>
      </c>
      <c r="M43" s="45" t="e">
        <f t="shared" si="13"/>
        <v>#REF!</v>
      </c>
      <c r="N43" s="44"/>
      <c r="O43" s="35">
        <v>115</v>
      </c>
      <c r="P43" s="45" t="e">
        <f t="shared" si="14"/>
        <v>#REF!</v>
      </c>
      <c r="Q43" s="45" t="e">
        <f t="shared" si="14"/>
        <v>#REF!</v>
      </c>
    </row>
    <row r="44" spans="2:28">
      <c r="B44" s="31">
        <f t="shared" si="0"/>
        <v>40</v>
      </c>
      <c r="C44" s="90" t="e">
        <f>IF($A$1=29.5,VLOOKUP(B44,'10ล้อ'!$B$4:$S$204,2),IF($A$1=30.5,VLOOKUP(B44,'10ล้อ'!$B$4:$S$204,5),IF($A$1=31.5,VLOOKUP(B44,'10ล้อ'!$B$4:$S$204,8),IF($A$1=32.5,VLOOKUP(B44,'10ล้อ'!$B$4:$S$204,11),IF($A$1=33.5,VLOOKUP(B44,'10ล้อ'!$B$4:$S$204,14),IF($A$1=34.5,VLOOKUP(B44,'10ล้อ'!$B$4:$S$204,17),"chack"))))))</f>
        <v>#REF!</v>
      </c>
      <c r="D44" s="90" t="e">
        <f>IF($A$1=29.5,VLOOKUP(B44,'10ล้อ'!$B$4:$S$204,3),IF($A$1=30.5,VLOOKUP(B44,'10ล้อ'!$B$4:$S$204,6),IF($A$1=31.5,VLOOKUP(B44,'10ล้อ'!$B$4:$S$204,9),IF($A$1=32.5,VLOOKUP(B44,'10ล้อ'!$B$4:$S$204,12),IF($A$1=33.5,VLOOKUP(B44,'10ล้อ'!$B$4:$S$204,15),IF($A$1=34.5,VLOOKUP(B44,'10ล้อ'!$B$4:$S$204,18),"chack"))))))</f>
        <v>#REF!</v>
      </c>
      <c r="G44" s="46">
        <v>36</v>
      </c>
      <c r="H44" s="45" t="e">
        <f t="shared" si="7"/>
        <v>#REF!</v>
      </c>
      <c r="I44" s="45" t="e">
        <f t="shared" si="1"/>
        <v>#REF!</v>
      </c>
      <c r="J44" s="44"/>
      <c r="K44" s="35">
        <v>76</v>
      </c>
      <c r="L44" s="45" t="e">
        <f t="shared" si="13"/>
        <v>#REF!</v>
      </c>
      <c r="M44" s="45" t="e">
        <f t="shared" si="13"/>
        <v>#REF!</v>
      </c>
      <c r="N44" s="44"/>
      <c r="O44" s="35">
        <v>116</v>
      </c>
      <c r="P44" s="45" t="e">
        <f t="shared" si="14"/>
        <v>#REF!</v>
      </c>
      <c r="Q44" s="45" t="e">
        <f t="shared" si="14"/>
        <v>#REF!</v>
      </c>
    </row>
    <row r="45" spans="2:28">
      <c r="B45" s="31">
        <f t="shared" si="0"/>
        <v>41</v>
      </c>
      <c r="C45" s="90" t="e">
        <f>IF($A$1=29.5,VLOOKUP(B45,'10ล้อ'!$B$4:$S$204,2),IF($A$1=30.5,VLOOKUP(B45,'10ล้อ'!$B$4:$S$204,5),IF($A$1=31.5,VLOOKUP(B45,'10ล้อ'!$B$4:$S$204,8),IF($A$1=32.5,VLOOKUP(B45,'10ล้อ'!$B$4:$S$204,11),IF($A$1=33.5,VLOOKUP(B45,'10ล้อ'!$B$4:$S$204,14),IF($A$1=34.5,VLOOKUP(B45,'10ล้อ'!$B$4:$S$204,17),"chack"))))))</f>
        <v>#REF!</v>
      </c>
      <c r="D45" s="90" t="e">
        <f>IF($A$1=29.5,VLOOKUP(B45,'10ล้อ'!$B$4:$S$204,3),IF($A$1=30.5,VLOOKUP(B45,'10ล้อ'!$B$4:$S$204,6),IF($A$1=31.5,VLOOKUP(B45,'10ล้อ'!$B$4:$S$204,9),IF($A$1=32.5,VLOOKUP(B45,'10ล้อ'!$B$4:$S$204,12),IF($A$1=33.5,VLOOKUP(B45,'10ล้อ'!$B$4:$S$204,15),IF($A$1=34.5,VLOOKUP(B45,'10ล้อ'!$B$4:$S$204,18),"chack"))))))</f>
        <v>#REF!</v>
      </c>
      <c r="G45" s="46">
        <v>37</v>
      </c>
      <c r="H45" s="45" t="e">
        <f t="shared" si="7"/>
        <v>#REF!</v>
      </c>
      <c r="I45" s="45" t="e">
        <f t="shared" si="1"/>
        <v>#REF!</v>
      </c>
      <c r="J45" s="44"/>
      <c r="K45" s="35">
        <v>77</v>
      </c>
      <c r="L45" s="45" t="e">
        <f t="shared" si="13"/>
        <v>#REF!</v>
      </c>
      <c r="M45" s="45" t="e">
        <f t="shared" si="13"/>
        <v>#REF!</v>
      </c>
      <c r="N45" s="44"/>
      <c r="O45" s="35">
        <v>117</v>
      </c>
      <c r="P45" s="45" t="e">
        <f t="shared" si="14"/>
        <v>#REF!</v>
      </c>
      <c r="Q45" s="45" t="e">
        <f t="shared" si="14"/>
        <v>#REF!</v>
      </c>
    </row>
    <row r="46" spans="2:28">
      <c r="B46" s="31">
        <f t="shared" si="0"/>
        <v>42</v>
      </c>
      <c r="C46" s="90" t="e">
        <f>IF($A$1=29.5,VLOOKUP(B46,'10ล้อ'!$B$4:$S$204,2),IF($A$1=30.5,VLOOKUP(B46,'10ล้อ'!$B$4:$S$204,5),IF($A$1=31.5,VLOOKUP(B46,'10ล้อ'!$B$4:$S$204,8),IF($A$1=32.5,VLOOKUP(B46,'10ล้อ'!$B$4:$S$204,11),IF($A$1=33.5,VLOOKUP(B46,'10ล้อ'!$B$4:$S$204,14),IF($A$1=34.5,VLOOKUP(B46,'10ล้อ'!$B$4:$S$204,17),"chack"))))))</f>
        <v>#REF!</v>
      </c>
      <c r="D46" s="90" t="e">
        <f>IF($A$1=29.5,VLOOKUP(B46,'10ล้อ'!$B$4:$S$204,3),IF($A$1=30.5,VLOOKUP(B46,'10ล้อ'!$B$4:$S$204,6),IF($A$1=31.5,VLOOKUP(B46,'10ล้อ'!$B$4:$S$204,9),IF($A$1=32.5,VLOOKUP(B46,'10ล้อ'!$B$4:$S$204,12),IF($A$1=33.5,VLOOKUP(B46,'10ล้อ'!$B$4:$S$204,15),IF($A$1=34.5,VLOOKUP(B46,'10ล้อ'!$B$4:$S$204,18),"chack"))))))</f>
        <v>#REF!</v>
      </c>
      <c r="G46" s="46">
        <v>38</v>
      </c>
      <c r="H46" s="45" t="e">
        <f t="shared" si="7"/>
        <v>#REF!</v>
      </c>
      <c r="I46" s="45" t="e">
        <f t="shared" si="1"/>
        <v>#REF!</v>
      </c>
      <c r="J46" s="44"/>
      <c r="K46" s="35">
        <v>78</v>
      </c>
      <c r="L46" s="45" t="e">
        <f t="shared" si="13"/>
        <v>#REF!</v>
      </c>
      <c r="M46" s="45" t="e">
        <f t="shared" si="13"/>
        <v>#REF!</v>
      </c>
      <c r="N46" s="44"/>
      <c r="O46" s="35">
        <v>118</v>
      </c>
      <c r="P46" s="45" t="e">
        <f t="shared" si="14"/>
        <v>#REF!</v>
      </c>
      <c r="Q46" s="45" t="e">
        <f t="shared" si="14"/>
        <v>#REF!</v>
      </c>
    </row>
    <row r="47" spans="2:28">
      <c r="B47" s="31">
        <f t="shared" si="0"/>
        <v>43</v>
      </c>
      <c r="C47" s="90" t="e">
        <f>IF($A$1=29.5,VLOOKUP(B47,'10ล้อ'!$B$4:$S$204,2),IF($A$1=30.5,VLOOKUP(B47,'10ล้อ'!$B$4:$S$204,5),IF($A$1=31.5,VLOOKUP(B47,'10ล้อ'!$B$4:$S$204,8),IF($A$1=32.5,VLOOKUP(B47,'10ล้อ'!$B$4:$S$204,11),IF($A$1=33.5,VLOOKUP(B47,'10ล้อ'!$B$4:$S$204,14),IF($A$1=34.5,VLOOKUP(B47,'10ล้อ'!$B$4:$S$204,17),"chack"))))))</f>
        <v>#REF!</v>
      </c>
      <c r="D47" s="90" t="e">
        <f>IF($A$1=29.5,VLOOKUP(B47,'10ล้อ'!$B$4:$S$204,3),IF($A$1=30.5,VLOOKUP(B47,'10ล้อ'!$B$4:$S$204,6),IF($A$1=31.5,VLOOKUP(B47,'10ล้อ'!$B$4:$S$204,9),IF($A$1=32.5,VLOOKUP(B47,'10ล้อ'!$B$4:$S$204,12),IF($A$1=33.5,VLOOKUP(B47,'10ล้อ'!$B$4:$S$204,15),IF($A$1=34.5,VLOOKUP(B47,'10ล้อ'!$B$4:$S$204,18),"chack"))))))</f>
        <v>#REF!</v>
      </c>
      <c r="G47" s="46">
        <v>39</v>
      </c>
      <c r="H47" s="45" t="e">
        <f t="shared" si="7"/>
        <v>#REF!</v>
      </c>
      <c r="I47" s="45" t="e">
        <f t="shared" si="1"/>
        <v>#REF!</v>
      </c>
      <c r="J47" s="44"/>
      <c r="K47" s="35">
        <v>79</v>
      </c>
      <c r="L47" s="45" t="e">
        <f t="shared" si="13"/>
        <v>#REF!</v>
      </c>
      <c r="M47" s="45" t="e">
        <f t="shared" si="13"/>
        <v>#REF!</v>
      </c>
      <c r="N47" s="44"/>
      <c r="O47" s="35">
        <v>119</v>
      </c>
      <c r="P47" s="45" t="e">
        <f t="shared" si="14"/>
        <v>#REF!</v>
      </c>
      <c r="Q47" s="45" t="e">
        <f t="shared" si="14"/>
        <v>#REF!</v>
      </c>
    </row>
    <row r="48" spans="2:28">
      <c r="B48" s="31">
        <f t="shared" si="0"/>
        <v>44</v>
      </c>
      <c r="C48" s="90" t="e">
        <f>IF($A$1=29.5,VLOOKUP(B48,'10ล้อ'!$B$4:$S$204,2),IF($A$1=30.5,VLOOKUP(B48,'10ล้อ'!$B$4:$S$204,5),IF($A$1=31.5,VLOOKUP(B48,'10ล้อ'!$B$4:$S$204,8),IF($A$1=32.5,VLOOKUP(B48,'10ล้อ'!$B$4:$S$204,11),IF($A$1=33.5,VLOOKUP(B48,'10ล้อ'!$B$4:$S$204,14),IF($A$1=34.5,VLOOKUP(B48,'10ล้อ'!$B$4:$S$204,17),"chack"))))))</f>
        <v>#REF!</v>
      </c>
      <c r="D48" s="90" t="e">
        <f>IF($A$1=29.5,VLOOKUP(B48,'10ล้อ'!$B$4:$S$204,3),IF($A$1=30.5,VLOOKUP(B48,'10ล้อ'!$B$4:$S$204,6),IF($A$1=31.5,VLOOKUP(B48,'10ล้อ'!$B$4:$S$204,9),IF($A$1=32.5,VLOOKUP(B48,'10ล้อ'!$B$4:$S$204,12),IF($A$1=33.5,VLOOKUP(B48,'10ล้อ'!$B$4:$S$204,15),IF($A$1=34.5,VLOOKUP(B48,'10ล้อ'!$B$4:$S$204,18),"chack"))))))</f>
        <v>#REF!</v>
      </c>
      <c r="G48" s="41">
        <v>40</v>
      </c>
      <c r="H48" s="47" t="e">
        <f t="shared" si="7"/>
        <v>#REF!</v>
      </c>
      <c r="I48" s="47" t="e">
        <f t="shared" si="1"/>
        <v>#REF!</v>
      </c>
      <c r="J48" s="44"/>
      <c r="K48" s="37">
        <v>80</v>
      </c>
      <c r="L48" s="47" t="e">
        <f t="shared" si="13"/>
        <v>#REF!</v>
      </c>
      <c r="M48" s="47" t="e">
        <f t="shared" si="13"/>
        <v>#REF!</v>
      </c>
      <c r="N48" s="44"/>
      <c r="O48" s="37">
        <v>120</v>
      </c>
      <c r="P48" s="47" t="e">
        <f t="shared" si="14"/>
        <v>#REF!</v>
      </c>
      <c r="Q48" s="47" t="e">
        <f t="shared" si="14"/>
        <v>#REF!</v>
      </c>
    </row>
    <row r="49" spans="2:4">
      <c r="B49" s="31">
        <f t="shared" si="0"/>
        <v>45</v>
      </c>
      <c r="C49" s="90" t="e">
        <f>IF($A$1=29.5,VLOOKUP(B49,'10ล้อ'!$B$4:$S$204,2),IF($A$1=30.5,VLOOKUP(B49,'10ล้อ'!$B$4:$S$204,5),IF($A$1=31.5,VLOOKUP(B49,'10ล้อ'!$B$4:$S$204,8),IF($A$1=32.5,VLOOKUP(B49,'10ล้อ'!$B$4:$S$204,11),IF($A$1=33.5,VLOOKUP(B49,'10ล้อ'!$B$4:$S$204,14),IF($A$1=34.5,VLOOKUP(B49,'10ล้อ'!$B$4:$S$204,17),"chack"))))))</f>
        <v>#REF!</v>
      </c>
      <c r="D49" s="90" t="e">
        <f>IF($A$1=29.5,VLOOKUP(B49,'10ล้อ'!$B$4:$S$204,3),IF($A$1=30.5,VLOOKUP(B49,'10ล้อ'!$B$4:$S$204,6),IF($A$1=31.5,VLOOKUP(B49,'10ล้อ'!$B$4:$S$204,9),IF($A$1=32.5,VLOOKUP(B49,'10ล้อ'!$B$4:$S$204,12),IF($A$1=33.5,VLOOKUP(B49,'10ล้อ'!$B$4:$S$204,15),IF($A$1=34.5,VLOOKUP(B49,'10ล้อ'!$B$4:$S$204,18),"chack"))))))</f>
        <v>#REF!</v>
      </c>
    </row>
    <row r="50" spans="2:4">
      <c r="B50" s="31">
        <f t="shared" si="0"/>
        <v>46</v>
      </c>
      <c r="C50" s="90" t="e">
        <f>IF($A$1=29.5,VLOOKUP(B50,'10ล้อ'!$B$4:$S$204,2),IF($A$1=30.5,VLOOKUP(B50,'10ล้อ'!$B$4:$S$204,5),IF($A$1=31.5,VLOOKUP(B50,'10ล้อ'!$B$4:$S$204,8),IF($A$1=32.5,VLOOKUP(B50,'10ล้อ'!$B$4:$S$204,11),IF($A$1=33.5,VLOOKUP(B50,'10ล้อ'!$B$4:$S$204,14),IF($A$1=34.5,VLOOKUP(B50,'10ล้อ'!$B$4:$S$204,17),"chack"))))))</f>
        <v>#REF!</v>
      </c>
      <c r="D50" s="90" t="e">
        <f>IF($A$1=29.5,VLOOKUP(B50,'10ล้อ'!$B$4:$S$204,3),IF($A$1=30.5,VLOOKUP(B50,'10ล้อ'!$B$4:$S$204,6),IF($A$1=31.5,VLOOKUP(B50,'10ล้อ'!$B$4:$S$204,9),IF($A$1=32.5,VLOOKUP(B50,'10ล้อ'!$B$4:$S$204,12),IF($A$1=33.5,VLOOKUP(B50,'10ล้อ'!$B$4:$S$204,15),IF($A$1=34.5,VLOOKUP(B50,'10ล้อ'!$B$4:$S$204,18),"chack"))))))</f>
        <v>#REF!</v>
      </c>
    </row>
    <row r="51" spans="2:4">
      <c r="B51" s="31">
        <f t="shared" si="0"/>
        <v>47</v>
      </c>
      <c r="C51" s="90" t="e">
        <f>IF($A$1=29.5,VLOOKUP(B51,'10ล้อ'!$B$4:$S$204,2),IF($A$1=30.5,VLOOKUP(B51,'10ล้อ'!$B$4:$S$204,5),IF($A$1=31.5,VLOOKUP(B51,'10ล้อ'!$B$4:$S$204,8),IF($A$1=32.5,VLOOKUP(B51,'10ล้อ'!$B$4:$S$204,11),IF($A$1=33.5,VLOOKUP(B51,'10ล้อ'!$B$4:$S$204,14),IF($A$1=34.5,VLOOKUP(B51,'10ล้อ'!$B$4:$S$204,17),"chack"))))))</f>
        <v>#REF!</v>
      </c>
      <c r="D51" s="90" t="e">
        <f>IF($A$1=29.5,VLOOKUP(B51,'10ล้อ'!$B$4:$S$204,3),IF($A$1=30.5,VLOOKUP(B51,'10ล้อ'!$B$4:$S$204,6),IF($A$1=31.5,VLOOKUP(B51,'10ล้อ'!$B$4:$S$204,9),IF($A$1=32.5,VLOOKUP(B51,'10ล้อ'!$B$4:$S$204,12),IF($A$1=33.5,VLOOKUP(B51,'10ล้อ'!$B$4:$S$204,15),IF($A$1=34.5,VLOOKUP(B51,'10ล้อ'!$B$4:$S$204,18),"chack"))))))</f>
        <v>#REF!</v>
      </c>
    </row>
    <row r="52" spans="2:4">
      <c r="B52" s="31">
        <f t="shared" si="0"/>
        <v>48</v>
      </c>
      <c r="C52" s="90" t="e">
        <f>IF($A$1=29.5,VLOOKUP(B52,'10ล้อ'!$B$4:$S$204,2),IF($A$1=30.5,VLOOKUP(B52,'10ล้อ'!$B$4:$S$204,5),IF($A$1=31.5,VLOOKUP(B52,'10ล้อ'!$B$4:$S$204,8),IF($A$1=32.5,VLOOKUP(B52,'10ล้อ'!$B$4:$S$204,11),IF($A$1=33.5,VLOOKUP(B52,'10ล้อ'!$B$4:$S$204,14),IF($A$1=34.5,VLOOKUP(B52,'10ล้อ'!$B$4:$S$204,17),"chack"))))))</f>
        <v>#REF!</v>
      </c>
      <c r="D52" s="90" t="e">
        <f>IF($A$1=29.5,VLOOKUP(B52,'10ล้อ'!$B$4:$S$204,3),IF($A$1=30.5,VLOOKUP(B52,'10ล้อ'!$B$4:$S$204,6),IF($A$1=31.5,VLOOKUP(B52,'10ล้อ'!$B$4:$S$204,9),IF($A$1=32.5,VLOOKUP(B52,'10ล้อ'!$B$4:$S$204,12),IF($A$1=33.5,VLOOKUP(B52,'10ล้อ'!$B$4:$S$204,15),IF($A$1=34.5,VLOOKUP(B52,'10ล้อ'!$B$4:$S$204,18),"chack"))))))</f>
        <v>#REF!</v>
      </c>
    </row>
    <row r="53" spans="2:4">
      <c r="B53" s="31">
        <f t="shared" si="0"/>
        <v>49</v>
      </c>
      <c r="C53" s="90" t="e">
        <f>IF($A$1=29.5,VLOOKUP(B53,'10ล้อ'!$B$4:$S$204,2),IF($A$1=30.5,VLOOKUP(B53,'10ล้อ'!$B$4:$S$204,5),IF($A$1=31.5,VLOOKUP(B53,'10ล้อ'!$B$4:$S$204,8),IF($A$1=32.5,VLOOKUP(B53,'10ล้อ'!$B$4:$S$204,11),IF($A$1=33.5,VLOOKUP(B53,'10ล้อ'!$B$4:$S$204,14),IF($A$1=34.5,VLOOKUP(B53,'10ล้อ'!$B$4:$S$204,17),"chack"))))))</f>
        <v>#REF!</v>
      </c>
      <c r="D53" s="90" t="e">
        <f>IF($A$1=29.5,VLOOKUP(B53,'10ล้อ'!$B$4:$S$204,3),IF($A$1=30.5,VLOOKUP(B53,'10ล้อ'!$B$4:$S$204,6),IF($A$1=31.5,VLOOKUP(B53,'10ล้อ'!$B$4:$S$204,9),IF($A$1=32.5,VLOOKUP(B53,'10ล้อ'!$B$4:$S$204,12),IF($A$1=33.5,VLOOKUP(B53,'10ล้อ'!$B$4:$S$204,15),IF($A$1=34.5,VLOOKUP(B53,'10ล้อ'!$B$4:$S$204,18),"chack"))))))</f>
        <v>#REF!</v>
      </c>
    </row>
    <row r="54" spans="2:4">
      <c r="B54" s="31">
        <f t="shared" si="0"/>
        <v>50</v>
      </c>
      <c r="C54" s="90" t="e">
        <f>IF($A$1=29.5,VLOOKUP(B54,'10ล้อ'!$B$4:$S$204,2),IF($A$1=30.5,VLOOKUP(B54,'10ล้อ'!$B$4:$S$204,5),IF($A$1=31.5,VLOOKUP(B54,'10ล้อ'!$B$4:$S$204,8),IF($A$1=32.5,VLOOKUP(B54,'10ล้อ'!$B$4:$S$204,11),IF($A$1=33.5,VLOOKUP(B54,'10ล้อ'!$B$4:$S$204,14),IF($A$1=34.5,VLOOKUP(B54,'10ล้อ'!$B$4:$S$204,17),"chack"))))))</f>
        <v>#REF!</v>
      </c>
      <c r="D54" s="90" t="e">
        <f>IF($A$1=29.5,VLOOKUP(B54,'10ล้อ'!$B$4:$S$204,3),IF($A$1=30.5,VLOOKUP(B54,'10ล้อ'!$B$4:$S$204,6),IF($A$1=31.5,VLOOKUP(B54,'10ล้อ'!$B$4:$S$204,9),IF($A$1=32.5,VLOOKUP(B54,'10ล้อ'!$B$4:$S$204,12),IF($A$1=33.5,VLOOKUP(B54,'10ล้อ'!$B$4:$S$204,15),IF($A$1=34.5,VLOOKUP(B54,'10ล้อ'!$B$4:$S$204,18),"chack"))))))</f>
        <v>#REF!</v>
      </c>
    </row>
    <row r="55" spans="2:4">
      <c r="B55" s="31">
        <f t="shared" si="0"/>
        <v>51</v>
      </c>
      <c r="C55" s="90" t="e">
        <f>IF($A$1=29.5,VLOOKUP(B55,'10ล้อ'!$B$4:$S$204,2),IF($A$1=30.5,VLOOKUP(B55,'10ล้อ'!$B$4:$S$204,5),IF($A$1=31.5,VLOOKUP(B55,'10ล้อ'!$B$4:$S$204,8),IF($A$1=32.5,VLOOKUP(B55,'10ล้อ'!$B$4:$S$204,11),IF($A$1=33.5,VLOOKUP(B55,'10ล้อ'!$B$4:$S$204,14),IF($A$1=34.5,VLOOKUP(B55,'10ล้อ'!$B$4:$S$204,17),"chack"))))))</f>
        <v>#REF!</v>
      </c>
      <c r="D55" s="90" t="e">
        <f>IF($A$1=29.5,VLOOKUP(B55,'10ล้อ'!$B$4:$S$204,3),IF($A$1=30.5,VLOOKUP(B55,'10ล้อ'!$B$4:$S$204,6),IF($A$1=31.5,VLOOKUP(B55,'10ล้อ'!$B$4:$S$204,9),IF($A$1=32.5,VLOOKUP(B55,'10ล้อ'!$B$4:$S$204,12),IF($A$1=33.5,VLOOKUP(B55,'10ล้อ'!$B$4:$S$204,15),IF($A$1=34.5,VLOOKUP(B55,'10ล้อ'!$B$4:$S$204,18),"chack"))))))</f>
        <v>#REF!</v>
      </c>
    </row>
    <row r="56" spans="2:4">
      <c r="B56" s="31">
        <f t="shared" si="0"/>
        <v>52</v>
      </c>
      <c r="C56" s="90" t="e">
        <f>IF($A$1=29.5,VLOOKUP(B56,'10ล้อ'!$B$4:$S$204,2),IF($A$1=30.5,VLOOKUP(B56,'10ล้อ'!$B$4:$S$204,5),IF($A$1=31.5,VLOOKUP(B56,'10ล้อ'!$B$4:$S$204,8),IF($A$1=32.5,VLOOKUP(B56,'10ล้อ'!$B$4:$S$204,11),IF($A$1=33.5,VLOOKUP(B56,'10ล้อ'!$B$4:$S$204,14),IF($A$1=34.5,VLOOKUP(B56,'10ล้อ'!$B$4:$S$204,17),"chack"))))))</f>
        <v>#REF!</v>
      </c>
      <c r="D56" s="90" t="e">
        <f>IF($A$1=29.5,VLOOKUP(B56,'10ล้อ'!$B$4:$S$204,3),IF($A$1=30.5,VLOOKUP(B56,'10ล้อ'!$B$4:$S$204,6),IF($A$1=31.5,VLOOKUP(B56,'10ล้อ'!$B$4:$S$204,9),IF($A$1=32.5,VLOOKUP(B56,'10ล้อ'!$B$4:$S$204,12),IF($A$1=33.5,VLOOKUP(B56,'10ล้อ'!$B$4:$S$204,15),IF($A$1=34.5,VLOOKUP(B56,'10ล้อ'!$B$4:$S$204,18),"chack"))))))</f>
        <v>#REF!</v>
      </c>
    </row>
    <row r="57" spans="2:4">
      <c r="B57" s="31">
        <f t="shared" si="0"/>
        <v>53</v>
      </c>
      <c r="C57" s="90" t="e">
        <f>IF($A$1=29.5,VLOOKUP(B57,'10ล้อ'!$B$4:$S$204,2),IF($A$1=30.5,VLOOKUP(B57,'10ล้อ'!$B$4:$S$204,5),IF($A$1=31.5,VLOOKUP(B57,'10ล้อ'!$B$4:$S$204,8),IF($A$1=32.5,VLOOKUP(B57,'10ล้อ'!$B$4:$S$204,11),IF($A$1=33.5,VLOOKUP(B57,'10ล้อ'!$B$4:$S$204,14),IF($A$1=34.5,VLOOKUP(B57,'10ล้อ'!$B$4:$S$204,17),"chack"))))))</f>
        <v>#REF!</v>
      </c>
      <c r="D57" s="90" t="e">
        <f>IF($A$1=29.5,VLOOKUP(B57,'10ล้อ'!$B$4:$S$204,3),IF($A$1=30.5,VLOOKUP(B57,'10ล้อ'!$B$4:$S$204,6),IF($A$1=31.5,VLOOKUP(B57,'10ล้อ'!$B$4:$S$204,9),IF($A$1=32.5,VLOOKUP(B57,'10ล้อ'!$B$4:$S$204,12),IF($A$1=33.5,VLOOKUP(B57,'10ล้อ'!$B$4:$S$204,15),IF($A$1=34.5,VLOOKUP(B57,'10ล้อ'!$B$4:$S$204,18),"chack"))))))</f>
        <v>#REF!</v>
      </c>
    </row>
    <row r="58" spans="2:4">
      <c r="B58" s="31">
        <f t="shared" si="0"/>
        <v>54</v>
      </c>
      <c r="C58" s="90" t="e">
        <f>IF($A$1=29.5,VLOOKUP(B58,'10ล้อ'!$B$4:$S$204,2),IF($A$1=30.5,VLOOKUP(B58,'10ล้อ'!$B$4:$S$204,5),IF($A$1=31.5,VLOOKUP(B58,'10ล้อ'!$B$4:$S$204,8),IF($A$1=32.5,VLOOKUP(B58,'10ล้อ'!$B$4:$S$204,11),IF($A$1=33.5,VLOOKUP(B58,'10ล้อ'!$B$4:$S$204,14),IF($A$1=34.5,VLOOKUP(B58,'10ล้อ'!$B$4:$S$204,17),"chack"))))))</f>
        <v>#REF!</v>
      </c>
      <c r="D58" s="90" t="e">
        <f>IF($A$1=29.5,VLOOKUP(B58,'10ล้อ'!$B$4:$S$204,3),IF($A$1=30.5,VLOOKUP(B58,'10ล้อ'!$B$4:$S$204,6),IF($A$1=31.5,VLOOKUP(B58,'10ล้อ'!$B$4:$S$204,9),IF($A$1=32.5,VLOOKUP(B58,'10ล้อ'!$B$4:$S$204,12),IF($A$1=33.5,VLOOKUP(B58,'10ล้อ'!$B$4:$S$204,15),IF($A$1=34.5,VLOOKUP(B58,'10ล้อ'!$B$4:$S$204,18),"chack"))))))</f>
        <v>#REF!</v>
      </c>
    </row>
    <row r="59" spans="2:4">
      <c r="B59" s="31">
        <f t="shared" si="0"/>
        <v>55</v>
      </c>
      <c r="C59" s="90" t="e">
        <f>IF($A$1=29.5,VLOOKUP(B59,'10ล้อ'!$B$4:$S$204,2),IF($A$1=30.5,VLOOKUP(B59,'10ล้อ'!$B$4:$S$204,5),IF($A$1=31.5,VLOOKUP(B59,'10ล้อ'!$B$4:$S$204,8),IF($A$1=32.5,VLOOKUP(B59,'10ล้อ'!$B$4:$S$204,11),IF($A$1=33.5,VLOOKUP(B59,'10ล้อ'!$B$4:$S$204,14),IF($A$1=34.5,VLOOKUP(B59,'10ล้อ'!$B$4:$S$204,17),"chack"))))))</f>
        <v>#REF!</v>
      </c>
      <c r="D59" s="90" t="e">
        <f>IF($A$1=29.5,VLOOKUP(B59,'10ล้อ'!$B$4:$S$204,3),IF($A$1=30.5,VLOOKUP(B59,'10ล้อ'!$B$4:$S$204,6),IF($A$1=31.5,VLOOKUP(B59,'10ล้อ'!$B$4:$S$204,9),IF($A$1=32.5,VLOOKUP(B59,'10ล้อ'!$B$4:$S$204,12),IF($A$1=33.5,VLOOKUP(B59,'10ล้อ'!$B$4:$S$204,15),IF($A$1=34.5,VLOOKUP(B59,'10ล้อ'!$B$4:$S$204,18),"chack"))))))</f>
        <v>#REF!</v>
      </c>
    </row>
    <row r="60" spans="2:4">
      <c r="B60" s="31">
        <f t="shared" si="0"/>
        <v>56</v>
      </c>
      <c r="C60" s="90" t="e">
        <f>IF($A$1=29.5,VLOOKUP(B60,'10ล้อ'!$B$4:$S$204,2),IF($A$1=30.5,VLOOKUP(B60,'10ล้อ'!$B$4:$S$204,5),IF($A$1=31.5,VLOOKUP(B60,'10ล้อ'!$B$4:$S$204,8),IF($A$1=32.5,VLOOKUP(B60,'10ล้อ'!$B$4:$S$204,11),IF($A$1=33.5,VLOOKUP(B60,'10ล้อ'!$B$4:$S$204,14),IF($A$1=34.5,VLOOKUP(B60,'10ล้อ'!$B$4:$S$204,17),"chack"))))))</f>
        <v>#REF!</v>
      </c>
      <c r="D60" s="90" t="e">
        <f>IF($A$1=29.5,VLOOKUP(B60,'10ล้อ'!$B$4:$S$204,3),IF($A$1=30.5,VLOOKUP(B60,'10ล้อ'!$B$4:$S$204,6),IF($A$1=31.5,VLOOKUP(B60,'10ล้อ'!$B$4:$S$204,9),IF($A$1=32.5,VLOOKUP(B60,'10ล้อ'!$B$4:$S$204,12),IF($A$1=33.5,VLOOKUP(B60,'10ล้อ'!$B$4:$S$204,15),IF($A$1=34.5,VLOOKUP(B60,'10ล้อ'!$B$4:$S$204,18),"chack"))))))</f>
        <v>#REF!</v>
      </c>
    </row>
    <row r="61" spans="2:4">
      <c r="B61" s="31">
        <f t="shared" si="0"/>
        <v>57</v>
      </c>
      <c r="C61" s="90" t="e">
        <f>IF($A$1=29.5,VLOOKUP(B61,'10ล้อ'!$B$4:$S$204,2),IF($A$1=30.5,VLOOKUP(B61,'10ล้อ'!$B$4:$S$204,5),IF($A$1=31.5,VLOOKUP(B61,'10ล้อ'!$B$4:$S$204,8),IF($A$1=32.5,VLOOKUP(B61,'10ล้อ'!$B$4:$S$204,11),IF($A$1=33.5,VLOOKUP(B61,'10ล้อ'!$B$4:$S$204,14),IF($A$1=34.5,VLOOKUP(B61,'10ล้อ'!$B$4:$S$204,17),"chack"))))))</f>
        <v>#REF!</v>
      </c>
      <c r="D61" s="90" t="e">
        <f>IF($A$1=29.5,VLOOKUP(B61,'10ล้อ'!$B$4:$S$204,3),IF($A$1=30.5,VLOOKUP(B61,'10ล้อ'!$B$4:$S$204,6),IF($A$1=31.5,VLOOKUP(B61,'10ล้อ'!$B$4:$S$204,9),IF($A$1=32.5,VLOOKUP(B61,'10ล้อ'!$B$4:$S$204,12),IF($A$1=33.5,VLOOKUP(B61,'10ล้อ'!$B$4:$S$204,15),IF($A$1=34.5,VLOOKUP(B61,'10ล้อ'!$B$4:$S$204,18),"chack"))))))</f>
        <v>#REF!</v>
      </c>
    </row>
    <row r="62" spans="2:4">
      <c r="B62" s="31">
        <f t="shared" si="0"/>
        <v>58</v>
      </c>
      <c r="C62" s="90" t="e">
        <f>IF($A$1=29.5,VLOOKUP(B62,'10ล้อ'!$B$4:$S$204,2),IF($A$1=30.5,VLOOKUP(B62,'10ล้อ'!$B$4:$S$204,5),IF($A$1=31.5,VLOOKUP(B62,'10ล้อ'!$B$4:$S$204,8),IF($A$1=32.5,VLOOKUP(B62,'10ล้อ'!$B$4:$S$204,11),IF($A$1=33.5,VLOOKUP(B62,'10ล้อ'!$B$4:$S$204,14),IF($A$1=34.5,VLOOKUP(B62,'10ล้อ'!$B$4:$S$204,17),"chack"))))))</f>
        <v>#REF!</v>
      </c>
      <c r="D62" s="90" t="e">
        <f>IF($A$1=29.5,VLOOKUP(B62,'10ล้อ'!$B$4:$S$204,3),IF($A$1=30.5,VLOOKUP(B62,'10ล้อ'!$B$4:$S$204,6),IF($A$1=31.5,VLOOKUP(B62,'10ล้อ'!$B$4:$S$204,9),IF($A$1=32.5,VLOOKUP(B62,'10ล้อ'!$B$4:$S$204,12),IF($A$1=33.5,VLOOKUP(B62,'10ล้อ'!$B$4:$S$204,15),IF($A$1=34.5,VLOOKUP(B62,'10ล้อ'!$B$4:$S$204,18),"chack"))))))</f>
        <v>#REF!</v>
      </c>
    </row>
    <row r="63" spans="2:4">
      <c r="B63" s="31">
        <f t="shared" si="0"/>
        <v>59</v>
      </c>
      <c r="C63" s="90" t="e">
        <f>IF($A$1=29.5,VLOOKUP(B63,'10ล้อ'!$B$4:$S$204,2),IF($A$1=30.5,VLOOKUP(B63,'10ล้อ'!$B$4:$S$204,5),IF($A$1=31.5,VLOOKUP(B63,'10ล้อ'!$B$4:$S$204,8),IF($A$1=32.5,VLOOKUP(B63,'10ล้อ'!$B$4:$S$204,11),IF($A$1=33.5,VLOOKUP(B63,'10ล้อ'!$B$4:$S$204,14),IF($A$1=34.5,VLOOKUP(B63,'10ล้อ'!$B$4:$S$204,17),"chack"))))))</f>
        <v>#REF!</v>
      </c>
      <c r="D63" s="90" t="e">
        <f>IF($A$1=29.5,VLOOKUP(B63,'10ล้อ'!$B$4:$S$204,3),IF($A$1=30.5,VLOOKUP(B63,'10ล้อ'!$B$4:$S$204,6),IF($A$1=31.5,VLOOKUP(B63,'10ล้อ'!$B$4:$S$204,9),IF($A$1=32.5,VLOOKUP(B63,'10ล้อ'!$B$4:$S$204,12),IF($A$1=33.5,VLOOKUP(B63,'10ล้อ'!$B$4:$S$204,15),IF($A$1=34.5,VLOOKUP(B63,'10ล้อ'!$B$4:$S$204,18),"chack"))))))</f>
        <v>#REF!</v>
      </c>
    </row>
    <row r="64" spans="2:4">
      <c r="B64" s="31">
        <f t="shared" si="0"/>
        <v>60</v>
      </c>
      <c r="C64" s="90" t="e">
        <f>IF($A$1=29.5,VLOOKUP(B64,'10ล้อ'!$B$4:$S$204,2),IF($A$1=30.5,VLOOKUP(B64,'10ล้อ'!$B$4:$S$204,5),IF($A$1=31.5,VLOOKUP(B64,'10ล้อ'!$B$4:$S$204,8),IF($A$1=32.5,VLOOKUP(B64,'10ล้อ'!$B$4:$S$204,11),IF($A$1=33.5,VLOOKUP(B64,'10ล้อ'!$B$4:$S$204,14),IF($A$1=34.5,VLOOKUP(B64,'10ล้อ'!$B$4:$S$204,17),"chack"))))))</f>
        <v>#REF!</v>
      </c>
      <c r="D64" s="90" t="e">
        <f>IF($A$1=29.5,VLOOKUP(B64,'10ล้อ'!$B$4:$S$204,3),IF($A$1=30.5,VLOOKUP(B64,'10ล้อ'!$B$4:$S$204,6),IF($A$1=31.5,VLOOKUP(B64,'10ล้อ'!$B$4:$S$204,9),IF($A$1=32.5,VLOOKUP(B64,'10ล้อ'!$B$4:$S$204,12),IF($A$1=33.5,VLOOKUP(B64,'10ล้อ'!$B$4:$S$204,15),IF($A$1=34.5,VLOOKUP(B64,'10ล้อ'!$B$4:$S$204,18),"chack"))))))</f>
        <v>#REF!</v>
      </c>
    </row>
    <row r="65" spans="2:4">
      <c r="B65" s="31">
        <f t="shared" si="0"/>
        <v>61</v>
      </c>
      <c r="C65" s="90" t="e">
        <f>IF($A$1=29.5,VLOOKUP(B65,'10ล้อ'!$B$4:$S$204,2),IF($A$1=30.5,VLOOKUP(B65,'10ล้อ'!$B$4:$S$204,5),IF($A$1=31.5,VLOOKUP(B65,'10ล้อ'!$B$4:$S$204,8),IF($A$1=32.5,VLOOKUP(B65,'10ล้อ'!$B$4:$S$204,11),IF($A$1=33.5,VLOOKUP(B65,'10ล้อ'!$B$4:$S$204,14),IF($A$1=34.5,VLOOKUP(B65,'10ล้อ'!$B$4:$S$204,17),"chack"))))))</f>
        <v>#REF!</v>
      </c>
      <c r="D65" s="90" t="e">
        <f>IF($A$1=29.5,VLOOKUP(B65,'10ล้อ'!$B$4:$S$204,3),IF($A$1=30.5,VLOOKUP(B65,'10ล้อ'!$B$4:$S$204,6),IF($A$1=31.5,VLOOKUP(B65,'10ล้อ'!$B$4:$S$204,9),IF($A$1=32.5,VLOOKUP(B65,'10ล้อ'!$B$4:$S$204,12),IF($A$1=33.5,VLOOKUP(B65,'10ล้อ'!$B$4:$S$204,15),IF($A$1=34.5,VLOOKUP(B65,'10ล้อ'!$B$4:$S$204,18),"chack"))))))</f>
        <v>#REF!</v>
      </c>
    </row>
    <row r="66" spans="2:4">
      <c r="B66" s="31">
        <f t="shared" si="0"/>
        <v>62</v>
      </c>
      <c r="C66" s="90" t="e">
        <f>IF($A$1=29.5,VLOOKUP(B66,'10ล้อ'!$B$4:$S$204,2),IF($A$1=30.5,VLOOKUP(B66,'10ล้อ'!$B$4:$S$204,5),IF($A$1=31.5,VLOOKUP(B66,'10ล้อ'!$B$4:$S$204,8),IF($A$1=32.5,VLOOKUP(B66,'10ล้อ'!$B$4:$S$204,11),IF($A$1=33.5,VLOOKUP(B66,'10ล้อ'!$B$4:$S$204,14),IF($A$1=34.5,VLOOKUP(B66,'10ล้อ'!$B$4:$S$204,17),"chack"))))))</f>
        <v>#REF!</v>
      </c>
      <c r="D66" s="90" t="e">
        <f>IF($A$1=29.5,VLOOKUP(B66,'10ล้อ'!$B$4:$S$204,3),IF($A$1=30.5,VLOOKUP(B66,'10ล้อ'!$B$4:$S$204,6),IF($A$1=31.5,VLOOKUP(B66,'10ล้อ'!$B$4:$S$204,9),IF($A$1=32.5,VLOOKUP(B66,'10ล้อ'!$B$4:$S$204,12),IF($A$1=33.5,VLOOKUP(B66,'10ล้อ'!$B$4:$S$204,15),IF($A$1=34.5,VLOOKUP(B66,'10ล้อ'!$B$4:$S$204,18),"chack"))))))</f>
        <v>#REF!</v>
      </c>
    </row>
    <row r="67" spans="2:4">
      <c r="B67" s="31">
        <f t="shared" si="0"/>
        <v>63</v>
      </c>
      <c r="C67" s="90" t="e">
        <f>IF($A$1=29.5,VLOOKUP(B67,'10ล้อ'!$B$4:$S$204,2),IF($A$1=30.5,VLOOKUP(B67,'10ล้อ'!$B$4:$S$204,5),IF($A$1=31.5,VLOOKUP(B67,'10ล้อ'!$B$4:$S$204,8),IF($A$1=32.5,VLOOKUP(B67,'10ล้อ'!$B$4:$S$204,11),IF($A$1=33.5,VLOOKUP(B67,'10ล้อ'!$B$4:$S$204,14),IF($A$1=34.5,VLOOKUP(B67,'10ล้อ'!$B$4:$S$204,17),"chack"))))))</f>
        <v>#REF!</v>
      </c>
      <c r="D67" s="90" t="e">
        <f>IF($A$1=29.5,VLOOKUP(B67,'10ล้อ'!$B$4:$S$204,3),IF($A$1=30.5,VLOOKUP(B67,'10ล้อ'!$B$4:$S$204,6),IF($A$1=31.5,VLOOKUP(B67,'10ล้อ'!$B$4:$S$204,9),IF($A$1=32.5,VLOOKUP(B67,'10ล้อ'!$B$4:$S$204,12),IF($A$1=33.5,VLOOKUP(B67,'10ล้อ'!$B$4:$S$204,15),IF($A$1=34.5,VLOOKUP(B67,'10ล้อ'!$B$4:$S$204,18),"chack"))))))</f>
        <v>#REF!</v>
      </c>
    </row>
    <row r="68" spans="2:4">
      <c r="B68" s="31">
        <f t="shared" si="0"/>
        <v>64</v>
      </c>
      <c r="C68" s="90" t="e">
        <f>IF($A$1=29.5,VLOOKUP(B68,'10ล้อ'!$B$4:$S$204,2),IF($A$1=30.5,VLOOKUP(B68,'10ล้อ'!$B$4:$S$204,5),IF($A$1=31.5,VLOOKUP(B68,'10ล้อ'!$B$4:$S$204,8),IF($A$1=32.5,VLOOKUP(B68,'10ล้อ'!$B$4:$S$204,11),IF($A$1=33.5,VLOOKUP(B68,'10ล้อ'!$B$4:$S$204,14),IF($A$1=34.5,VLOOKUP(B68,'10ล้อ'!$B$4:$S$204,17),"chack"))))))</f>
        <v>#REF!</v>
      </c>
      <c r="D68" s="90" t="e">
        <f>IF($A$1=29.5,VLOOKUP(B68,'10ล้อ'!$B$4:$S$204,3),IF($A$1=30.5,VLOOKUP(B68,'10ล้อ'!$B$4:$S$204,6),IF($A$1=31.5,VLOOKUP(B68,'10ล้อ'!$B$4:$S$204,9),IF($A$1=32.5,VLOOKUP(B68,'10ล้อ'!$B$4:$S$204,12),IF($A$1=33.5,VLOOKUP(B68,'10ล้อ'!$B$4:$S$204,15),IF($A$1=34.5,VLOOKUP(B68,'10ล้อ'!$B$4:$S$204,18),"chack"))))))</f>
        <v>#REF!</v>
      </c>
    </row>
    <row r="69" spans="2:4">
      <c r="B69" s="31">
        <f t="shared" si="0"/>
        <v>65</v>
      </c>
      <c r="C69" s="90" t="e">
        <f>IF($A$1=29.5,VLOOKUP(B69,'10ล้อ'!$B$4:$S$204,2),IF($A$1=30.5,VLOOKUP(B69,'10ล้อ'!$B$4:$S$204,5),IF($A$1=31.5,VLOOKUP(B69,'10ล้อ'!$B$4:$S$204,8),IF($A$1=32.5,VLOOKUP(B69,'10ล้อ'!$B$4:$S$204,11),IF($A$1=33.5,VLOOKUP(B69,'10ล้อ'!$B$4:$S$204,14),IF($A$1=34.5,VLOOKUP(B69,'10ล้อ'!$B$4:$S$204,17),"chack"))))))</f>
        <v>#REF!</v>
      </c>
      <c r="D69" s="90" t="e">
        <f>IF($A$1=29.5,VLOOKUP(B69,'10ล้อ'!$B$4:$S$204,3),IF($A$1=30.5,VLOOKUP(B69,'10ล้อ'!$B$4:$S$204,6),IF($A$1=31.5,VLOOKUP(B69,'10ล้อ'!$B$4:$S$204,9),IF($A$1=32.5,VLOOKUP(B69,'10ล้อ'!$B$4:$S$204,12),IF($A$1=33.5,VLOOKUP(B69,'10ล้อ'!$B$4:$S$204,15),IF($A$1=34.5,VLOOKUP(B69,'10ล้อ'!$B$4:$S$204,18),"chack"))))))</f>
        <v>#REF!</v>
      </c>
    </row>
    <row r="70" spans="2:4">
      <c r="B70" s="31">
        <f t="shared" si="0"/>
        <v>66</v>
      </c>
      <c r="C70" s="90" t="e">
        <f>IF($A$1=29.5,VLOOKUP(B70,'10ล้อ'!$B$4:$S$204,2),IF($A$1=30.5,VLOOKUP(B70,'10ล้อ'!$B$4:$S$204,5),IF($A$1=31.5,VLOOKUP(B70,'10ล้อ'!$B$4:$S$204,8),IF($A$1=32.5,VLOOKUP(B70,'10ล้อ'!$B$4:$S$204,11),IF($A$1=33.5,VLOOKUP(B70,'10ล้อ'!$B$4:$S$204,14),IF($A$1=34.5,VLOOKUP(B70,'10ล้อ'!$B$4:$S$204,17),"chack"))))))</f>
        <v>#REF!</v>
      </c>
      <c r="D70" s="90" t="e">
        <f>IF($A$1=29.5,VLOOKUP(B70,'10ล้อ'!$B$4:$S$204,3),IF($A$1=30.5,VLOOKUP(B70,'10ล้อ'!$B$4:$S$204,6),IF($A$1=31.5,VLOOKUP(B70,'10ล้อ'!$B$4:$S$204,9),IF($A$1=32.5,VLOOKUP(B70,'10ล้อ'!$B$4:$S$204,12),IF($A$1=33.5,VLOOKUP(B70,'10ล้อ'!$B$4:$S$204,15),IF($A$1=34.5,VLOOKUP(B70,'10ล้อ'!$B$4:$S$204,18),"chack"))))))</f>
        <v>#REF!</v>
      </c>
    </row>
    <row r="71" spans="2:4">
      <c r="B71" s="31">
        <f t="shared" ref="B71:B134" si="15">B70+1</f>
        <v>67</v>
      </c>
      <c r="C71" s="90" t="e">
        <f>IF($A$1=29.5,VLOOKUP(B71,'10ล้อ'!$B$4:$S$204,2),IF($A$1=30.5,VLOOKUP(B71,'10ล้อ'!$B$4:$S$204,5),IF($A$1=31.5,VLOOKUP(B71,'10ล้อ'!$B$4:$S$204,8),IF($A$1=32.5,VLOOKUP(B71,'10ล้อ'!$B$4:$S$204,11),IF($A$1=33.5,VLOOKUP(B71,'10ล้อ'!$B$4:$S$204,14),IF($A$1=34.5,VLOOKUP(B71,'10ล้อ'!$B$4:$S$204,17),"chack"))))))</f>
        <v>#REF!</v>
      </c>
      <c r="D71" s="90" t="e">
        <f>IF($A$1=29.5,VLOOKUP(B71,'10ล้อ'!$B$4:$S$204,3),IF($A$1=30.5,VLOOKUP(B71,'10ล้อ'!$B$4:$S$204,6),IF($A$1=31.5,VLOOKUP(B71,'10ล้อ'!$B$4:$S$204,9),IF($A$1=32.5,VLOOKUP(B71,'10ล้อ'!$B$4:$S$204,12),IF($A$1=33.5,VLOOKUP(B71,'10ล้อ'!$B$4:$S$204,15),IF($A$1=34.5,VLOOKUP(B71,'10ล้อ'!$B$4:$S$204,18),"chack"))))))</f>
        <v>#REF!</v>
      </c>
    </row>
    <row r="72" spans="2:4">
      <c r="B72" s="31">
        <f t="shared" si="15"/>
        <v>68</v>
      </c>
      <c r="C72" s="90" t="e">
        <f>IF($A$1=29.5,VLOOKUP(B72,'10ล้อ'!$B$4:$S$204,2),IF($A$1=30.5,VLOOKUP(B72,'10ล้อ'!$B$4:$S$204,5),IF($A$1=31.5,VLOOKUP(B72,'10ล้อ'!$B$4:$S$204,8),IF($A$1=32.5,VLOOKUP(B72,'10ล้อ'!$B$4:$S$204,11),IF($A$1=33.5,VLOOKUP(B72,'10ล้อ'!$B$4:$S$204,14),IF($A$1=34.5,VLOOKUP(B72,'10ล้อ'!$B$4:$S$204,17),"chack"))))))</f>
        <v>#REF!</v>
      </c>
      <c r="D72" s="90" t="e">
        <f>IF($A$1=29.5,VLOOKUP(B72,'10ล้อ'!$B$4:$S$204,3),IF($A$1=30.5,VLOOKUP(B72,'10ล้อ'!$B$4:$S$204,6),IF($A$1=31.5,VLOOKUP(B72,'10ล้อ'!$B$4:$S$204,9),IF($A$1=32.5,VLOOKUP(B72,'10ล้อ'!$B$4:$S$204,12),IF($A$1=33.5,VLOOKUP(B72,'10ล้อ'!$B$4:$S$204,15),IF($A$1=34.5,VLOOKUP(B72,'10ล้อ'!$B$4:$S$204,18),"chack"))))))</f>
        <v>#REF!</v>
      </c>
    </row>
    <row r="73" spans="2:4">
      <c r="B73" s="31">
        <f t="shared" si="15"/>
        <v>69</v>
      </c>
      <c r="C73" s="90" t="e">
        <f>IF($A$1=29.5,VLOOKUP(B73,'10ล้อ'!$B$4:$S$204,2),IF($A$1=30.5,VLOOKUP(B73,'10ล้อ'!$B$4:$S$204,5),IF($A$1=31.5,VLOOKUP(B73,'10ล้อ'!$B$4:$S$204,8),IF($A$1=32.5,VLOOKUP(B73,'10ล้อ'!$B$4:$S$204,11),IF($A$1=33.5,VLOOKUP(B73,'10ล้อ'!$B$4:$S$204,14),IF($A$1=34.5,VLOOKUP(B73,'10ล้อ'!$B$4:$S$204,17),"chack"))))))</f>
        <v>#REF!</v>
      </c>
      <c r="D73" s="90" t="e">
        <f>IF($A$1=29.5,VLOOKUP(B73,'10ล้อ'!$B$4:$S$204,3),IF($A$1=30.5,VLOOKUP(B73,'10ล้อ'!$B$4:$S$204,6),IF($A$1=31.5,VLOOKUP(B73,'10ล้อ'!$B$4:$S$204,9),IF($A$1=32.5,VLOOKUP(B73,'10ล้อ'!$B$4:$S$204,12),IF($A$1=33.5,VLOOKUP(B73,'10ล้อ'!$B$4:$S$204,15),IF($A$1=34.5,VLOOKUP(B73,'10ล้อ'!$B$4:$S$204,18),"chack"))))))</f>
        <v>#REF!</v>
      </c>
    </row>
    <row r="74" spans="2:4">
      <c r="B74" s="31">
        <f t="shared" si="15"/>
        <v>70</v>
      </c>
      <c r="C74" s="90" t="e">
        <f>IF($A$1=29.5,VLOOKUP(B74,'10ล้อ'!$B$4:$S$204,2),IF($A$1=30.5,VLOOKUP(B74,'10ล้อ'!$B$4:$S$204,5),IF($A$1=31.5,VLOOKUP(B74,'10ล้อ'!$B$4:$S$204,8),IF($A$1=32.5,VLOOKUP(B74,'10ล้อ'!$B$4:$S$204,11),IF($A$1=33.5,VLOOKUP(B74,'10ล้อ'!$B$4:$S$204,14),IF($A$1=34.5,VLOOKUP(B74,'10ล้อ'!$B$4:$S$204,17),"chack"))))))</f>
        <v>#REF!</v>
      </c>
      <c r="D74" s="90" t="e">
        <f>IF($A$1=29.5,VLOOKUP(B74,'10ล้อ'!$B$4:$S$204,3),IF($A$1=30.5,VLOOKUP(B74,'10ล้อ'!$B$4:$S$204,6),IF($A$1=31.5,VLOOKUP(B74,'10ล้อ'!$B$4:$S$204,9),IF($A$1=32.5,VLOOKUP(B74,'10ล้อ'!$B$4:$S$204,12),IF($A$1=33.5,VLOOKUP(B74,'10ล้อ'!$B$4:$S$204,15),IF($A$1=34.5,VLOOKUP(B74,'10ล้อ'!$B$4:$S$204,18),"chack"))))))</f>
        <v>#REF!</v>
      </c>
    </row>
    <row r="75" spans="2:4">
      <c r="B75" s="31">
        <f t="shared" si="15"/>
        <v>71</v>
      </c>
      <c r="C75" s="90" t="e">
        <f>IF($A$1=29.5,VLOOKUP(B75,'10ล้อ'!$B$4:$S$204,2),IF($A$1=30.5,VLOOKUP(B75,'10ล้อ'!$B$4:$S$204,5),IF($A$1=31.5,VLOOKUP(B75,'10ล้อ'!$B$4:$S$204,8),IF($A$1=32.5,VLOOKUP(B75,'10ล้อ'!$B$4:$S$204,11),IF($A$1=33.5,VLOOKUP(B75,'10ล้อ'!$B$4:$S$204,14),IF($A$1=34.5,VLOOKUP(B75,'10ล้อ'!$B$4:$S$204,17),"chack"))))))</f>
        <v>#REF!</v>
      </c>
      <c r="D75" s="90" t="e">
        <f>IF($A$1=29.5,VLOOKUP(B75,'10ล้อ'!$B$4:$S$204,3),IF($A$1=30.5,VLOOKUP(B75,'10ล้อ'!$B$4:$S$204,6),IF($A$1=31.5,VLOOKUP(B75,'10ล้อ'!$B$4:$S$204,9),IF($A$1=32.5,VLOOKUP(B75,'10ล้อ'!$B$4:$S$204,12),IF($A$1=33.5,VLOOKUP(B75,'10ล้อ'!$B$4:$S$204,15),IF($A$1=34.5,VLOOKUP(B75,'10ล้อ'!$B$4:$S$204,18),"chack"))))))</f>
        <v>#REF!</v>
      </c>
    </row>
    <row r="76" spans="2:4">
      <c r="B76" s="31">
        <f t="shared" si="15"/>
        <v>72</v>
      </c>
      <c r="C76" s="90" t="e">
        <f>IF($A$1=29.5,VLOOKUP(B76,'10ล้อ'!$B$4:$S$204,2),IF($A$1=30.5,VLOOKUP(B76,'10ล้อ'!$B$4:$S$204,5),IF($A$1=31.5,VLOOKUP(B76,'10ล้อ'!$B$4:$S$204,8),IF($A$1=32.5,VLOOKUP(B76,'10ล้อ'!$B$4:$S$204,11),IF($A$1=33.5,VLOOKUP(B76,'10ล้อ'!$B$4:$S$204,14),IF($A$1=34.5,VLOOKUP(B76,'10ล้อ'!$B$4:$S$204,17),"chack"))))))</f>
        <v>#REF!</v>
      </c>
      <c r="D76" s="90" t="e">
        <f>IF($A$1=29.5,VLOOKUP(B76,'10ล้อ'!$B$4:$S$204,3),IF($A$1=30.5,VLOOKUP(B76,'10ล้อ'!$B$4:$S$204,6),IF($A$1=31.5,VLOOKUP(B76,'10ล้อ'!$B$4:$S$204,9),IF($A$1=32.5,VLOOKUP(B76,'10ล้อ'!$B$4:$S$204,12),IF($A$1=33.5,VLOOKUP(B76,'10ล้อ'!$B$4:$S$204,15),IF($A$1=34.5,VLOOKUP(B76,'10ล้อ'!$B$4:$S$204,18),"chack"))))))</f>
        <v>#REF!</v>
      </c>
    </row>
    <row r="77" spans="2:4">
      <c r="B77" s="31">
        <f t="shared" si="15"/>
        <v>73</v>
      </c>
      <c r="C77" s="90" t="e">
        <f>IF($A$1=29.5,VLOOKUP(B77,'10ล้อ'!$B$4:$S$204,2),IF($A$1=30.5,VLOOKUP(B77,'10ล้อ'!$B$4:$S$204,5),IF($A$1=31.5,VLOOKUP(B77,'10ล้อ'!$B$4:$S$204,8),IF($A$1=32.5,VLOOKUP(B77,'10ล้อ'!$B$4:$S$204,11),IF($A$1=33.5,VLOOKUP(B77,'10ล้อ'!$B$4:$S$204,14),IF($A$1=34.5,VLOOKUP(B77,'10ล้อ'!$B$4:$S$204,17),"chack"))))))</f>
        <v>#REF!</v>
      </c>
      <c r="D77" s="90" t="e">
        <f>IF($A$1=29.5,VLOOKUP(B77,'10ล้อ'!$B$4:$S$204,3),IF($A$1=30.5,VLOOKUP(B77,'10ล้อ'!$B$4:$S$204,6),IF($A$1=31.5,VLOOKUP(B77,'10ล้อ'!$B$4:$S$204,9),IF($A$1=32.5,VLOOKUP(B77,'10ล้อ'!$B$4:$S$204,12),IF($A$1=33.5,VLOOKUP(B77,'10ล้อ'!$B$4:$S$204,15),IF($A$1=34.5,VLOOKUP(B77,'10ล้อ'!$B$4:$S$204,18),"chack"))))))</f>
        <v>#REF!</v>
      </c>
    </row>
    <row r="78" spans="2:4">
      <c r="B78" s="31">
        <f t="shared" si="15"/>
        <v>74</v>
      </c>
      <c r="C78" s="90" t="e">
        <f>IF($A$1=29.5,VLOOKUP(B78,'10ล้อ'!$B$4:$S$204,2),IF($A$1=30.5,VLOOKUP(B78,'10ล้อ'!$B$4:$S$204,5),IF($A$1=31.5,VLOOKUP(B78,'10ล้อ'!$B$4:$S$204,8),IF($A$1=32.5,VLOOKUP(B78,'10ล้อ'!$B$4:$S$204,11),IF($A$1=33.5,VLOOKUP(B78,'10ล้อ'!$B$4:$S$204,14),IF($A$1=34.5,VLOOKUP(B78,'10ล้อ'!$B$4:$S$204,17),"chack"))))))</f>
        <v>#REF!</v>
      </c>
      <c r="D78" s="90" t="e">
        <f>IF($A$1=29.5,VLOOKUP(B78,'10ล้อ'!$B$4:$S$204,3),IF($A$1=30.5,VLOOKUP(B78,'10ล้อ'!$B$4:$S$204,6),IF($A$1=31.5,VLOOKUP(B78,'10ล้อ'!$B$4:$S$204,9),IF($A$1=32.5,VLOOKUP(B78,'10ล้อ'!$B$4:$S$204,12),IF($A$1=33.5,VLOOKUP(B78,'10ล้อ'!$B$4:$S$204,15),IF($A$1=34.5,VLOOKUP(B78,'10ล้อ'!$B$4:$S$204,18),"chack"))))))</f>
        <v>#REF!</v>
      </c>
    </row>
    <row r="79" spans="2:4">
      <c r="B79" s="31">
        <f t="shared" si="15"/>
        <v>75</v>
      </c>
      <c r="C79" s="90" t="e">
        <f>IF($A$1=29.5,VLOOKUP(B79,'10ล้อ'!$B$4:$S$204,2),IF($A$1=30.5,VLOOKUP(B79,'10ล้อ'!$B$4:$S$204,5),IF($A$1=31.5,VLOOKUP(B79,'10ล้อ'!$B$4:$S$204,8),IF($A$1=32.5,VLOOKUP(B79,'10ล้อ'!$B$4:$S$204,11),IF($A$1=33.5,VLOOKUP(B79,'10ล้อ'!$B$4:$S$204,14),IF($A$1=34.5,VLOOKUP(B79,'10ล้อ'!$B$4:$S$204,17),"chack"))))))</f>
        <v>#REF!</v>
      </c>
      <c r="D79" s="90" t="e">
        <f>IF($A$1=29.5,VLOOKUP(B79,'10ล้อ'!$B$4:$S$204,3),IF($A$1=30.5,VLOOKUP(B79,'10ล้อ'!$B$4:$S$204,6),IF($A$1=31.5,VLOOKUP(B79,'10ล้อ'!$B$4:$S$204,9),IF($A$1=32.5,VLOOKUP(B79,'10ล้อ'!$B$4:$S$204,12),IF($A$1=33.5,VLOOKUP(B79,'10ล้อ'!$B$4:$S$204,15),IF($A$1=34.5,VLOOKUP(B79,'10ล้อ'!$B$4:$S$204,18),"chack"))))))</f>
        <v>#REF!</v>
      </c>
    </row>
    <row r="80" spans="2:4">
      <c r="B80" s="31">
        <f t="shared" si="15"/>
        <v>76</v>
      </c>
      <c r="C80" s="90" t="e">
        <f>IF($A$1=29.5,VLOOKUP(B80,'10ล้อ'!$B$4:$S$204,2),IF($A$1=30.5,VLOOKUP(B80,'10ล้อ'!$B$4:$S$204,5),IF($A$1=31.5,VLOOKUP(B80,'10ล้อ'!$B$4:$S$204,8),IF($A$1=32.5,VLOOKUP(B80,'10ล้อ'!$B$4:$S$204,11),IF($A$1=33.5,VLOOKUP(B80,'10ล้อ'!$B$4:$S$204,14),IF($A$1=34.5,VLOOKUP(B80,'10ล้อ'!$B$4:$S$204,17),"chack"))))))</f>
        <v>#REF!</v>
      </c>
      <c r="D80" s="90" t="e">
        <f>IF($A$1=29.5,VLOOKUP(B80,'10ล้อ'!$B$4:$S$204,3),IF($A$1=30.5,VLOOKUP(B80,'10ล้อ'!$B$4:$S$204,6),IF($A$1=31.5,VLOOKUP(B80,'10ล้อ'!$B$4:$S$204,9),IF($A$1=32.5,VLOOKUP(B80,'10ล้อ'!$B$4:$S$204,12),IF($A$1=33.5,VLOOKUP(B80,'10ล้อ'!$B$4:$S$204,15),IF($A$1=34.5,VLOOKUP(B80,'10ล้อ'!$B$4:$S$204,18),"chack"))))))</f>
        <v>#REF!</v>
      </c>
    </row>
    <row r="81" spans="2:4">
      <c r="B81" s="31">
        <f t="shared" si="15"/>
        <v>77</v>
      </c>
      <c r="C81" s="90" t="e">
        <f>IF($A$1=29.5,VLOOKUP(B81,'10ล้อ'!$B$4:$S$204,2),IF($A$1=30.5,VLOOKUP(B81,'10ล้อ'!$B$4:$S$204,5),IF($A$1=31.5,VLOOKUP(B81,'10ล้อ'!$B$4:$S$204,8),IF($A$1=32.5,VLOOKUP(B81,'10ล้อ'!$B$4:$S$204,11),IF($A$1=33.5,VLOOKUP(B81,'10ล้อ'!$B$4:$S$204,14),IF($A$1=34.5,VLOOKUP(B81,'10ล้อ'!$B$4:$S$204,17),"chack"))))))</f>
        <v>#REF!</v>
      </c>
      <c r="D81" s="90" t="e">
        <f>IF($A$1=29.5,VLOOKUP(B81,'10ล้อ'!$B$4:$S$204,3),IF($A$1=30.5,VLOOKUP(B81,'10ล้อ'!$B$4:$S$204,6),IF($A$1=31.5,VLOOKUP(B81,'10ล้อ'!$B$4:$S$204,9),IF($A$1=32.5,VLOOKUP(B81,'10ล้อ'!$B$4:$S$204,12),IF($A$1=33.5,VLOOKUP(B81,'10ล้อ'!$B$4:$S$204,15),IF($A$1=34.5,VLOOKUP(B81,'10ล้อ'!$B$4:$S$204,18),"chack"))))))</f>
        <v>#REF!</v>
      </c>
    </row>
    <row r="82" spans="2:4">
      <c r="B82" s="31">
        <f t="shared" si="15"/>
        <v>78</v>
      </c>
      <c r="C82" s="90" t="e">
        <f>IF($A$1=29.5,VLOOKUP(B82,'10ล้อ'!$B$4:$S$204,2),IF($A$1=30.5,VLOOKUP(B82,'10ล้อ'!$B$4:$S$204,5),IF($A$1=31.5,VLOOKUP(B82,'10ล้อ'!$B$4:$S$204,8),IF($A$1=32.5,VLOOKUP(B82,'10ล้อ'!$B$4:$S$204,11),IF($A$1=33.5,VLOOKUP(B82,'10ล้อ'!$B$4:$S$204,14),IF($A$1=34.5,VLOOKUP(B82,'10ล้อ'!$B$4:$S$204,17),"chack"))))))</f>
        <v>#REF!</v>
      </c>
      <c r="D82" s="90" t="e">
        <f>IF($A$1=29.5,VLOOKUP(B82,'10ล้อ'!$B$4:$S$204,3),IF($A$1=30.5,VLOOKUP(B82,'10ล้อ'!$B$4:$S$204,6),IF($A$1=31.5,VLOOKUP(B82,'10ล้อ'!$B$4:$S$204,9),IF($A$1=32.5,VLOOKUP(B82,'10ล้อ'!$B$4:$S$204,12),IF($A$1=33.5,VLOOKUP(B82,'10ล้อ'!$B$4:$S$204,15),IF($A$1=34.5,VLOOKUP(B82,'10ล้อ'!$B$4:$S$204,18),"chack"))))))</f>
        <v>#REF!</v>
      </c>
    </row>
    <row r="83" spans="2:4">
      <c r="B83" s="31">
        <f t="shared" si="15"/>
        <v>79</v>
      </c>
      <c r="C83" s="90" t="e">
        <f>IF($A$1=29.5,VLOOKUP(B83,'10ล้อ'!$B$4:$S$204,2),IF($A$1=30.5,VLOOKUP(B83,'10ล้อ'!$B$4:$S$204,5),IF($A$1=31.5,VLOOKUP(B83,'10ล้อ'!$B$4:$S$204,8),IF($A$1=32.5,VLOOKUP(B83,'10ล้อ'!$B$4:$S$204,11),IF($A$1=33.5,VLOOKUP(B83,'10ล้อ'!$B$4:$S$204,14),IF($A$1=34.5,VLOOKUP(B83,'10ล้อ'!$B$4:$S$204,17),"chack"))))))</f>
        <v>#REF!</v>
      </c>
      <c r="D83" s="90" t="e">
        <f>IF($A$1=29.5,VLOOKUP(B83,'10ล้อ'!$B$4:$S$204,3),IF($A$1=30.5,VLOOKUP(B83,'10ล้อ'!$B$4:$S$204,6),IF($A$1=31.5,VLOOKUP(B83,'10ล้อ'!$B$4:$S$204,9),IF($A$1=32.5,VLOOKUP(B83,'10ล้อ'!$B$4:$S$204,12),IF($A$1=33.5,VLOOKUP(B83,'10ล้อ'!$B$4:$S$204,15),IF($A$1=34.5,VLOOKUP(B83,'10ล้อ'!$B$4:$S$204,18),"chack"))))))</f>
        <v>#REF!</v>
      </c>
    </row>
    <row r="84" spans="2:4">
      <c r="B84" s="31">
        <f t="shared" si="15"/>
        <v>80</v>
      </c>
      <c r="C84" s="90" t="e">
        <f>IF($A$1=29.5,VLOOKUP(B84,'10ล้อ'!$B$4:$S$204,2),IF($A$1=30.5,VLOOKUP(B84,'10ล้อ'!$B$4:$S$204,5),IF($A$1=31.5,VLOOKUP(B84,'10ล้อ'!$B$4:$S$204,8),IF($A$1=32.5,VLOOKUP(B84,'10ล้อ'!$B$4:$S$204,11),IF($A$1=33.5,VLOOKUP(B84,'10ล้อ'!$B$4:$S$204,14),IF($A$1=34.5,VLOOKUP(B84,'10ล้อ'!$B$4:$S$204,17),"chack"))))))</f>
        <v>#REF!</v>
      </c>
      <c r="D84" s="90" t="e">
        <f>IF($A$1=29.5,VLOOKUP(B84,'10ล้อ'!$B$4:$S$204,3),IF($A$1=30.5,VLOOKUP(B84,'10ล้อ'!$B$4:$S$204,6),IF($A$1=31.5,VLOOKUP(B84,'10ล้อ'!$B$4:$S$204,9),IF($A$1=32.5,VLOOKUP(B84,'10ล้อ'!$B$4:$S$204,12),IF($A$1=33.5,VLOOKUP(B84,'10ล้อ'!$B$4:$S$204,15),IF($A$1=34.5,VLOOKUP(B84,'10ล้อ'!$B$4:$S$204,18),"chack"))))))</f>
        <v>#REF!</v>
      </c>
    </row>
    <row r="85" spans="2:4">
      <c r="B85" s="31">
        <f t="shared" si="15"/>
        <v>81</v>
      </c>
      <c r="C85" s="90" t="e">
        <f>IF($A$1=29.5,VLOOKUP(B85,'10ล้อ'!$B$4:$S$204,2),IF($A$1=30.5,VLOOKUP(B85,'10ล้อ'!$B$4:$S$204,5),IF($A$1=31.5,VLOOKUP(B85,'10ล้อ'!$B$4:$S$204,8),IF($A$1=32.5,VLOOKUP(B85,'10ล้อ'!$B$4:$S$204,11),IF($A$1=33.5,VLOOKUP(B85,'10ล้อ'!$B$4:$S$204,14),IF($A$1=34.5,VLOOKUP(B85,'10ล้อ'!$B$4:$S$204,17),"chack"))))))</f>
        <v>#REF!</v>
      </c>
      <c r="D85" s="90" t="e">
        <f>IF($A$1=29.5,VLOOKUP(B85,'10ล้อ'!$B$4:$S$204,3),IF($A$1=30.5,VLOOKUP(B85,'10ล้อ'!$B$4:$S$204,6),IF($A$1=31.5,VLOOKUP(B85,'10ล้อ'!$B$4:$S$204,9),IF($A$1=32.5,VLOOKUP(B85,'10ล้อ'!$B$4:$S$204,12),IF($A$1=33.5,VLOOKUP(B85,'10ล้อ'!$B$4:$S$204,15),IF($A$1=34.5,VLOOKUP(B85,'10ล้อ'!$B$4:$S$204,18),"chack"))))))</f>
        <v>#REF!</v>
      </c>
    </row>
    <row r="86" spans="2:4">
      <c r="B86" s="31">
        <f t="shared" si="15"/>
        <v>82</v>
      </c>
      <c r="C86" s="90" t="e">
        <f>IF($A$1=29.5,VLOOKUP(B86,'10ล้อ'!$B$4:$S$204,2),IF($A$1=30.5,VLOOKUP(B86,'10ล้อ'!$B$4:$S$204,5),IF($A$1=31.5,VLOOKUP(B86,'10ล้อ'!$B$4:$S$204,8),IF($A$1=32.5,VLOOKUP(B86,'10ล้อ'!$B$4:$S$204,11),IF($A$1=33.5,VLOOKUP(B86,'10ล้อ'!$B$4:$S$204,14),IF($A$1=34.5,VLOOKUP(B86,'10ล้อ'!$B$4:$S$204,17),"chack"))))))</f>
        <v>#REF!</v>
      </c>
      <c r="D86" s="90" t="e">
        <f>IF($A$1=29.5,VLOOKUP(B86,'10ล้อ'!$B$4:$S$204,3),IF($A$1=30.5,VLOOKUP(B86,'10ล้อ'!$B$4:$S$204,6),IF($A$1=31.5,VLOOKUP(B86,'10ล้อ'!$B$4:$S$204,9),IF($A$1=32.5,VLOOKUP(B86,'10ล้อ'!$B$4:$S$204,12),IF($A$1=33.5,VLOOKUP(B86,'10ล้อ'!$B$4:$S$204,15),IF($A$1=34.5,VLOOKUP(B86,'10ล้อ'!$B$4:$S$204,18),"chack"))))))</f>
        <v>#REF!</v>
      </c>
    </row>
    <row r="87" spans="2:4">
      <c r="B87" s="31">
        <f t="shared" si="15"/>
        <v>83</v>
      </c>
      <c r="C87" s="90" t="e">
        <f>IF($A$1=29.5,VLOOKUP(B87,'10ล้อ'!$B$4:$S$204,2),IF($A$1=30.5,VLOOKUP(B87,'10ล้อ'!$B$4:$S$204,5),IF($A$1=31.5,VLOOKUP(B87,'10ล้อ'!$B$4:$S$204,8),IF($A$1=32.5,VLOOKUP(B87,'10ล้อ'!$B$4:$S$204,11),IF($A$1=33.5,VLOOKUP(B87,'10ล้อ'!$B$4:$S$204,14),IF($A$1=34.5,VLOOKUP(B87,'10ล้อ'!$B$4:$S$204,17),"chack"))))))</f>
        <v>#REF!</v>
      </c>
      <c r="D87" s="90" t="e">
        <f>IF($A$1=29.5,VLOOKUP(B87,'10ล้อ'!$B$4:$S$204,3),IF($A$1=30.5,VLOOKUP(B87,'10ล้อ'!$B$4:$S$204,6),IF($A$1=31.5,VLOOKUP(B87,'10ล้อ'!$B$4:$S$204,9),IF($A$1=32.5,VLOOKUP(B87,'10ล้อ'!$B$4:$S$204,12),IF($A$1=33.5,VLOOKUP(B87,'10ล้อ'!$B$4:$S$204,15),IF($A$1=34.5,VLOOKUP(B87,'10ล้อ'!$B$4:$S$204,18),"chack"))))))</f>
        <v>#REF!</v>
      </c>
    </row>
    <row r="88" spans="2:4">
      <c r="B88" s="31">
        <f t="shared" si="15"/>
        <v>84</v>
      </c>
      <c r="C88" s="90" t="e">
        <f>IF($A$1=29.5,VLOOKUP(B88,'10ล้อ'!$B$4:$S$204,2),IF($A$1=30.5,VLOOKUP(B88,'10ล้อ'!$B$4:$S$204,5),IF($A$1=31.5,VLOOKUP(B88,'10ล้อ'!$B$4:$S$204,8),IF($A$1=32.5,VLOOKUP(B88,'10ล้อ'!$B$4:$S$204,11),IF($A$1=33.5,VLOOKUP(B88,'10ล้อ'!$B$4:$S$204,14),IF($A$1=34.5,VLOOKUP(B88,'10ล้อ'!$B$4:$S$204,17),"chack"))))))</f>
        <v>#REF!</v>
      </c>
      <c r="D88" s="90" t="e">
        <f>IF($A$1=29.5,VLOOKUP(B88,'10ล้อ'!$B$4:$S$204,3),IF($A$1=30.5,VLOOKUP(B88,'10ล้อ'!$B$4:$S$204,6),IF($A$1=31.5,VLOOKUP(B88,'10ล้อ'!$B$4:$S$204,9),IF($A$1=32.5,VLOOKUP(B88,'10ล้อ'!$B$4:$S$204,12),IF($A$1=33.5,VLOOKUP(B88,'10ล้อ'!$B$4:$S$204,15),IF($A$1=34.5,VLOOKUP(B88,'10ล้อ'!$B$4:$S$204,18),"chack"))))))</f>
        <v>#REF!</v>
      </c>
    </row>
    <row r="89" spans="2:4">
      <c r="B89" s="31">
        <f t="shared" si="15"/>
        <v>85</v>
      </c>
      <c r="C89" s="90" t="e">
        <f>IF($A$1=29.5,VLOOKUP(B89,'10ล้อ'!$B$4:$S$204,2),IF($A$1=30.5,VLOOKUP(B89,'10ล้อ'!$B$4:$S$204,5),IF($A$1=31.5,VLOOKUP(B89,'10ล้อ'!$B$4:$S$204,8),IF($A$1=32.5,VLOOKUP(B89,'10ล้อ'!$B$4:$S$204,11),IF($A$1=33.5,VLOOKUP(B89,'10ล้อ'!$B$4:$S$204,14),IF($A$1=34.5,VLOOKUP(B89,'10ล้อ'!$B$4:$S$204,17),"chack"))))))</f>
        <v>#REF!</v>
      </c>
      <c r="D89" s="90" t="e">
        <f>IF($A$1=29.5,VLOOKUP(B89,'10ล้อ'!$B$4:$S$204,3),IF($A$1=30.5,VLOOKUP(B89,'10ล้อ'!$B$4:$S$204,6),IF($A$1=31.5,VLOOKUP(B89,'10ล้อ'!$B$4:$S$204,9),IF($A$1=32.5,VLOOKUP(B89,'10ล้อ'!$B$4:$S$204,12),IF($A$1=33.5,VLOOKUP(B89,'10ล้อ'!$B$4:$S$204,15),IF($A$1=34.5,VLOOKUP(B89,'10ล้อ'!$B$4:$S$204,18),"chack"))))))</f>
        <v>#REF!</v>
      </c>
    </row>
    <row r="90" spans="2:4">
      <c r="B90" s="31">
        <f t="shared" si="15"/>
        <v>86</v>
      </c>
      <c r="C90" s="90" t="e">
        <f>IF($A$1=29.5,VLOOKUP(B90,'10ล้อ'!$B$4:$S$204,2),IF($A$1=30.5,VLOOKUP(B90,'10ล้อ'!$B$4:$S$204,5),IF($A$1=31.5,VLOOKUP(B90,'10ล้อ'!$B$4:$S$204,8),IF($A$1=32.5,VLOOKUP(B90,'10ล้อ'!$B$4:$S$204,11),IF($A$1=33.5,VLOOKUP(B90,'10ล้อ'!$B$4:$S$204,14),IF($A$1=34.5,VLOOKUP(B90,'10ล้อ'!$B$4:$S$204,17),"chack"))))))</f>
        <v>#REF!</v>
      </c>
      <c r="D90" s="90" t="e">
        <f>IF($A$1=29.5,VLOOKUP(B90,'10ล้อ'!$B$4:$S$204,3),IF($A$1=30.5,VLOOKUP(B90,'10ล้อ'!$B$4:$S$204,6),IF($A$1=31.5,VLOOKUP(B90,'10ล้อ'!$B$4:$S$204,9),IF($A$1=32.5,VLOOKUP(B90,'10ล้อ'!$B$4:$S$204,12),IF($A$1=33.5,VLOOKUP(B90,'10ล้อ'!$B$4:$S$204,15),IF($A$1=34.5,VLOOKUP(B90,'10ล้อ'!$B$4:$S$204,18),"chack"))))))</f>
        <v>#REF!</v>
      </c>
    </row>
    <row r="91" spans="2:4">
      <c r="B91" s="31">
        <f t="shared" si="15"/>
        <v>87</v>
      </c>
      <c r="C91" s="90" t="e">
        <f>IF($A$1=29.5,VLOOKUP(B91,'10ล้อ'!$B$4:$S$204,2),IF($A$1=30.5,VLOOKUP(B91,'10ล้อ'!$B$4:$S$204,5),IF($A$1=31.5,VLOOKUP(B91,'10ล้อ'!$B$4:$S$204,8),IF($A$1=32.5,VLOOKUP(B91,'10ล้อ'!$B$4:$S$204,11),IF($A$1=33.5,VLOOKUP(B91,'10ล้อ'!$B$4:$S$204,14),IF($A$1=34.5,VLOOKUP(B91,'10ล้อ'!$B$4:$S$204,17),"chack"))))))</f>
        <v>#REF!</v>
      </c>
      <c r="D91" s="90" t="e">
        <f>IF($A$1=29.5,VLOOKUP(B91,'10ล้อ'!$B$4:$S$204,3),IF($A$1=30.5,VLOOKUP(B91,'10ล้อ'!$B$4:$S$204,6),IF($A$1=31.5,VLOOKUP(B91,'10ล้อ'!$B$4:$S$204,9),IF($A$1=32.5,VLOOKUP(B91,'10ล้อ'!$B$4:$S$204,12),IF($A$1=33.5,VLOOKUP(B91,'10ล้อ'!$B$4:$S$204,15),IF($A$1=34.5,VLOOKUP(B91,'10ล้อ'!$B$4:$S$204,18),"chack"))))))</f>
        <v>#REF!</v>
      </c>
    </row>
    <row r="92" spans="2:4">
      <c r="B92" s="31">
        <f t="shared" si="15"/>
        <v>88</v>
      </c>
      <c r="C92" s="90" t="e">
        <f>IF($A$1=29.5,VLOOKUP(B92,'10ล้อ'!$B$4:$S$204,2),IF($A$1=30.5,VLOOKUP(B92,'10ล้อ'!$B$4:$S$204,5),IF($A$1=31.5,VLOOKUP(B92,'10ล้อ'!$B$4:$S$204,8),IF($A$1=32.5,VLOOKUP(B92,'10ล้อ'!$B$4:$S$204,11),IF($A$1=33.5,VLOOKUP(B92,'10ล้อ'!$B$4:$S$204,14),IF($A$1=34.5,VLOOKUP(B92,'10ล้อ'!$B$4:$S$204,17),"chack"))))))</f>
        <v>#REF!</v>
      </c>
      <c r="D92" s="90" t="e">
        <f>IF($A$1=29.5,VLOOKUP(B92,'10ล้อ'!$B$4:$S$204,3),IF($A$1=30.5,VLOOKUP(B92,'10ล้อ'!$B$4:$S$204,6),IF($A$1=31.5,VLOOKUP(B92,'10ล้อ'!$B$4:$S$204,9),IF($A$1=32.5,VLOOKUP(B92,'10ล้อ'!$B$4:$S$204,12),IF($A$1=33.5,VLOOKUP(B92,'10ล้อ'!$B$4:$S$204,15),IF($A$1=34.5,VLOOKUP(B92,'10ล้อ'!$B$4:$S$204,18),"chack"))))))</f>
        <v>#REF!</v>
      </c>
    </row>
    <row r="93" spans="2:4">
      <c r="B93" s="31">
        <f t="shared" si="15"/>
        <v>89</v>
      </c>
      <c r="C93" s="90" t="e">
        <f>IF($A$1=29.5,VLOOKUP(B93,'10ล้อ'!$B$4:$S$204,2),IF($A$1=30.5,VLOOKUP(B93,'10ล้อ'!$B$4:$S$204,5),IF($A$1=31.5,VLOOKUP(B93,'10ล้อ'!$B$4:$S$204,8),IF($A$1=32.5,VLOOKUP(B93,'10ล้อ'!$B$4:$S$204,11),IF($A$1=33.5,VLOOKUP(B93,'10ล้อ'!$B$4:$S$204,14),IF($A$1=34.5,VLOOKUP(B93,'10ล้อ'!$B$4:$S$204,17),"chack"))))))</f>
        <v>#REF!</v>
      </c>
      <c r="D93" s="90" t="e">
        <f>IF($A$1=29.5,VLOOKUP(B93,'10ล้อ'!$B$4:$S$204,3),IF($A$1=30.5,VLOOKUP(B93,'10ล้อ'!$B$4:$S$204,6),IF($A$1=31.5,VLOOKUP(B93,'10ล้อ'!$B$4:$S$204,9),IF($A$1=32.5,VLOOKUP(B93,'10ล้อ'!$B$4:$S$204,12),IF($A$1=33.5,VLOOKUP(B93,'10ล้อ'!$B$4:$S$204,15),IF($A$1=34.5,VLOOKUP(B93,'10ล้อ'!$B$4:$S$204,18),"chack"))))))</f>
        <v>#REF!</v>
      </c>
    </row>
    <row r="94" spans="2:4">
      <c r="B94" s="31">
        <f t="shared" si="15"/>
        <v>90</v>
      </c>
      <c r="C94" s="90" t="e">
        <f>IF($A$1=29.5,VLOOKUP(B94,'10ล้อ'!$B$4:$S$204,2),IF($A$1=30.5,VLOOKUP(B94,'10ล้อ'!$B$4:$S$204,5),IF($A$1=31.5,VLOOKUP(B94,'10ล้อ'!$B$4:$S$204,8),IF($A$1=32.5,VLOOKUP(B94,'10ล้อ'!$B$4:$S$204,11),IF($A$1=33.5,VLOOKUP(B94,'10ล้อ'!$B$4:$S$204,14),IF($A$1=34.5,VLOOKUP(B94,'10ล้อ'!$B$4:$S$204,17),"chack"))))))</f>
        <v>#REF!</v>
      </c>
      <c r="D94" s="90" t="e">
        <f>IF($A$1=29.5,VLOOKUP(B94,'10ล้อ'!$B$4:$S$204,3),IF($A$1=30.5,VLOOKUP(B94,'10ล้อ'!$B$4:$S$204,6),IF($A$1=31.5,VLOOKUP(B94,'10ล้อ'!$B$4:$S$204,9),IF($A$1=32.5,VLOOKUP(B94,'10ล้อ'!$B$4:$S$204,12),IF($A$1=33.5,VLOOKUP(B94,'10ล้อ'!$B$4:$S$204,15),IF($A$1=34.5,VLOOKUP(B94,'10ล้อ'!$B$4:$S$204,18),"chack"))))))</f>
        <v>#REF!</v>
      </c>
    </row>
    <row r="95" spans="2:4">
      <c r="B95" s="31">
        <f t="shared" si="15"/>
        <v>91</v>
      </c>
      <c r="C95" s="90" t="e">
        <f>IF($A$1=29.5,VLOOKUP(B95,'10ล้อ'!$B$4:$S$204,2),IF($A$1=30.5,VLOOKUP(B95,'10ล้อ'!$B$4:$S$204,5),IF($A$1=31.5,VLOOKUP(B95,'10ล้อ'!$B$4:$S$204,8),IF($A$1=32.5,VLOOKUP(B95,'10ล้อ'!$B$4:$S$204,11),IF($A$1=33.5,VLOOKUP(B95,'10ล้อ'!$B$4:$S$204,14),IF($A$1=34.5,VLOOKUP(B95,'10ล้อ'!$B$4:$S$204,17),"chack"))))))</f>
        <v>#REF!</v>
      </c>
      <c r="D95" s="90" t="e">
        <f>IF($A$1=29.5,VLOOKUP(B95,'10ล้อ'!$B$4:$S$204,3),IF($A$1=30.5,VLOOKUP(B95,'10ล้อ'!$B$4:$S$204,6),IF($A$1=31.5,VLOOKUP(B95,'10ล้อ'!$B$4:$S$204,9),IF($A$1=32.5,VLOOKUP(B95,'10ล้อ'!$B$4:$S$204,12),IF($A$1=33.5,VLOOKUP(B95,'10ล้อ'!$B$4:$S$204,15),IF($A$1=34.5,VLOOKUP(B95,'10ล้อ'!$B$4:$S$204,18),"chack"))))))</f>
        <v>#REF!</v>
      </c>
    </row>
    <row r="96" spans="2:4">
      <c r="B96" s="31">
        <f t="shared" si="15"/>
        <v>92</v>
      </c>
      <c r="C96" s="90" t="e">
        <f>IF($A$1=29.5,VLOOKUP(B96,'10ล้อ'!$B$4:$S$204,2),IF($A$1=30.5,VLOOKUP(B96,'10ล้อ'!$B$4:$S$204,5),IF($A$1=31.5,VLOOKUP(B96,'10ล้อ'!$B$4:$S$204,8),IF($A$1=32.5,VLOOKUP(B96,'10ล้อ'!$B$4:$S$204,11),IF($A$1=33.5,VLOOKUP(B96,'10ล้อ'!$B$4:$S$204,14),IF($A$1=34.5,VLOOKUP(B96,'10ล้อ'!$B$4:$S$204,17),"chack"))))))</f>
        <v>#REF!</v>
      </c>
      <c r="D96" s="90" t="e">
        <f>IF($A$1=29.5,VLOOKUP(B96,'10ล้อ'!$B$4:$S$204,3),IF($A$1=30.5,VLOOKUP(B96,'10ล้อ'!$B$4:$S$204,6),IF($A$1=31.5,VLOOKUP(B96,'10ล้อ'!$B$4:$S$204,9),IF($A$1=32.5,VLOOKUP(B96,'10ล้อ'!$B$4:$S$204,12),IF($A$1=33.5,VLOOKUP(B96,'10ล้อ'!$B$4:$S$204,15),IF($A$1=34.5,VLOOKUP(B96,'10ล้อ'!$B$4:$S$204,18),"chack"))))))</f>
        <v>#REF!</v>
      </c>
    </row>
    <row r="97" spans="2:4">
      <c r="B97" s="31">
        <f t="shared" si="15"/>
        <v>93</v>
      </c>
      <c r="C97" s="90" t="e">
        <f>IF($A$1=29.5,VLOOKUP(B97,'10ล้อ'!$B$4:$S$204,2),IF($A$1=30.5,VLOOKUP(B97,'10ล้อ'!$B$4:$S$204,5),IF($A$1=31.5,VLOOKUP(B97,'10ล้อ'!$B$4:$S$204,8),IF($A$1=32.5,VLOOKUP(B97,'10ล้อ'!$B$4:$S$204,11),IF($A$1=33.5,VLOOKUP(B97,'10ล้อ'!$B$4:$S$204,14),IF($A$1=34.5,VLOOKUP(B97,'10ล้อ'!$B$4:$S$204,17),"chack"))))))</f>
        <v>#REF!</v>
      </c>
      <c r="D97" s="90" t="e">
        <f>IF($A$1=29.5,VLOOKUP(B97,'10ล้อ'!$B$4:$S$204,3),IF($A$1=30.5,VLOOKUP(B97,'10ล้อ'!$B$4:$S$204,6),IF($A$1=31.5,VLOOKUP(B97,'10ล้อ'!$B$4:$S$204,9),IF($A$1=32.5,VLOOKUP(B97,'10ล้อ'!$B$4:$S$204,12),IF($A$1=33.5,VLOOKUP(B97,'10ล้อ'!$B$4:$S$204,15),IF($A$1=34.5,VLOOKUP(B97,'10ล้อ'!$B$4:$S$204,18),"chack"))))))</f>
        <v>#REF!</v>
      </c>
    </row>
    <row r="98" spans="2:4">
      <c r="B98" s="31">
        <f t="shared" si="15"/>
        <v>94</v>
      </c>
      <c r="C98" s="90" t="e">
        <f>IF($A$1=29.5,VLOOKUP(B98,'10ล้อ'!$B$4:$S$204,2),IF($A$1=30.5,VLOOKUP(B98,'10ล้อ'!$B$4:$S$204,5),IF($A$1=31.5,VLOOKUP(B98,'10ล้อ'!$B$4:$S$204,8),IF($A$1=32.5,VLOOKUP(B98,'10ล้อ'!$B$4:$S$204,11),IF($A$1=33.5,VLOOKUP(B98,'10ล้อ'!$B$4:$S$204,14),IF($A$1=34.5,VLOOKUP(B98,'10ล้อ'!$B$4:$S$204,17),"chack"))))))</f>
        <v>#REF!</v>
      </c>
      <c r="D98" s="90" t="e">
        <f>IF($A$1=29.5,VLOOKUP(B98,'10ล้อ'!$B$4:$S$204,3),IF($A$1=30.5,VLOOKUP(B98,'10ล้อ'!$B$4:$S$204,6),IF($A$1=31.5,VLOOKUP(B98,'10ล้อ'!$B$4:$S$204,9),IF($A$1=32.5,VLOOKUP(B98,'10ล้อ'!$B$4:$S$204,12),IF($A$1=33.5,VLOOKUP(B98,'10ล้อ'!$B$4:$S$204,15),IF($A$1=34.5,VLOOKUP(B98,'10ล้อ'!$B$4:$S$204,18),"chack"))))))</f>
        <v>#REF!</v>
      </c>
    </row>
    <row r="99" spans="2:4">
      <c r="B99" s="31">
        <f t="shared" si="15"/>
        <v>95</v>
      </c>
      <c r="C99" s="90" t="e">
        <f>IF($A$1=29.5,VLOOKUP(B99,'10ล้อ'!$B$4:$S$204,2),IF($A$1=30.5,VLOOKUP(B99,'10ล้อ'!$B$4:$S$204,5),IF($A$1=31.5,VLOOKUP(B99,'10ล้อ'!$B$4:$S$204,8),IF($A$1=32.5,VLOOKUP(B99,'10ล้อ'!$B$4:$S$204,11),IF($A$1=33.5,VLOOKUP(B99,'10ล้อ'!$B$4:$S$204,14),IF($A$1=34.5,VLOOKUP(B99,'10ล้อ'!$B$4:$S$204,17),"chack"))))))</f>
        <v>#REF!</v>
      </c>
      <c r="D99" s="90" t="e">
        <f>IF($A$1=29.5,VLOOKUP(B99,'10ล้อ'!$B$4:$S$204,3),IF($A$1=30.5,VLOOKUP(B99,'10ล้อ'!$B$4:$S$204,6),IF($A$1=31.5,VLOOKUP(B99,'10ล้อ'!$B$4:$S$204,9),IF($A$1=32.5,VLOOKUP(B99,'10ล้อ'!$B$4:$S$204,12),IF($A$1=33.5,VLOOKUP(B99,'10ล้อ'!$B$4:$S$204,15),IF($A$1=34.5,VLOOKUP(B99,'10ล้อ'!$B$4:$S$204,18),"chack"))))))</f>
        <v>#REF!</v>
      </c>
    </row>
    <row r="100" spans="2:4">
      <c r="B100" s="31">
        <f t="shared" si="15"/>
        <v>96</v>
      </c>
      <c r="C100" s="90" t="e">
        <f>IF($A$1=29.5,VLOOKUP(B100,'10ล้อ'!$B$4:$S$204,2),IF($A$1=30.5,VLOOKUP(B100,'10ล้อ'!$B$4:$S$204,5),IF($A$1=31.5,VLOOKUP(B100,'10ล้อ'!$B$4:$S$204,8),IF($A$1=32.5,VLOOKUP(B100,'10ล้อ'!$B$4:$S$204,11),IF($A$1=33.5,VLOOKUP(B100,'10ล้อ'!$B$4:$S$204,14),IF($A$1=34.5,VLOOKUP(B100,'10ล้อ'!$B$4:$S$204,17),"chack"))))))</f>
        <v>#REF!</v>
      </c>
      <c r="D100" s="90" t="e">
        <f>IF($A$1=29.5,VLOOKUP(B100,'10ล้อ'!$B$4:$S$204,3),IF($A$1=30.5,VLOOKUP(B100,'10ล้อ'!$B$4:$S$204,6),IF($A$1=31.5,VLOOKUP(B100,'10ล้อ'!$B$4:$S$204,9),IF($A$1=32.5,VLOOKUP(B100,'10ล้อ'!$B$4:$S$204,12),IF($A$1=33.5,VLOOKUP(B100,'10ล้อ'!$B$4:$S$204,15),IF($A$1=34.5,VLOOKUP(B100,'10ล้อ'!$B$4:$S$204,18),"chack"))))))</f>
        <v>#REF!</v>
      </c>
    </row>
    <row r="101" spans="2:4">
      <c r="B101" s="31">
        <f t="shared" si="15"/>
        <v>97</v>
      </c>
      <c r="C101" s="90" t="e">
        <f>IF($A$1=29.5,VLOOKUP(B101,'10ล้อ'!$B$4:$S$204,2),IF($A$1=30.5,VLOOKUP(B101,'10ล้อ'!$B$4:$S$204,5),IF($A$1=31.5,VLOOKUP(B101,'10ล้อ'!$B$4:$S$204,8),IF($A$1=32.5,VLOOKUP(B101,'10ล้อ'!$B$4:$S$204,11),IF($A$1=33.5,VLOOKUP(B101,'10ล้อ'!$B$4:$S$204,14),IF($A$1=34.5,VLOOKUP(B101,'10ล้อ'!$B$4:$S$204,17),"chack"))))))</f>
        <v>#REF!</v>
      </c>
      <c r="D101" s="90" t="e">
        <f>IF($A$1=29.5,VLOOKUP(B101,'10ล้อ'!$B$4:$S$204,3),IF($A$1=30.5,VLOOKUP(B101,'10ล้อ'!$B$4:$S$204,6),IF($A$1=31.5,VLOOKUP(B101,'10ล้อ'!$B$4:$S$204,9),IF($A$1=32.5,VLOOKUP(B101,'10ล้อ'!$B$4:$S$204,12),IF($A$1=33.5,VLOOKUP(B101,'10ล้อ'!$B$4:$S$204,15),IF($A$1=34.5,VLOOKUP(B101,'10ล้อ'!$B$4:$S$204,18),"chack"))))))</f>
        <v>#REF!</v>
      </c>
    </row>
    <row r="102" spans="2:4">
      <c r="B102" s="31">
        <f t="shared" si="15"/>
        <v>98</v>
      </c>
      <c r="C102" s="90" t="e">
        <f>IF($A$1=29.5,VLOOKUP(B102,'10ล้อ'!$B$4:$S$204,2),IF($A$1=30.5,VLOOKUP(B102,'10ล้อ'!$B$4:$S$204,5),IF($A$1=31.5,VLOOKUP(B102,'10ล้อ'!$B$4:$S$204,8),IF($A$1=32.5,VLOOKUP(B102,'10ล้อ'!$B$4:$S$204,11),IF($A$1=33.5,VLOOKUP(B102,'10ล้อ'!$B$4:$S$204,14),IF($A$1=34.5,VLOOKUP(B102,'10ล้อ'!$B$4:$S$204,17),"chack"))))))</f>
        <v>#REF!</v>
      </c>
      <c r="D102" s="90" t="e">
        <f>IF($A$1=29.5,VLOOKUP(B102,'10ล้อ'!$B$4:$S$204,3),IF($A$1=30.5,VLOOKUP(B102,'10ล้อ'!$B$4:$S$204,6),IF($A$1=31.5,VLOOKUP(B102,'10ล้อ'!$B$4:$S$204,9),IF($A$1=32.5,VLOOKUP(B102,'10ล้อ'!$B$4:$S$204,12),IF($A$1=33.5,VLOOKUP(B102,'10ล้อ'!$B$4:$S$204,15),IF($A$1=34.5,VLOOKUP(B102,'10ล้อ'!$B$4:$S$204,18),"chack"))))))</f>
        <v>#REF!</v>
      </c>
    </row>
    <row r="103" spans="2:4">
      <c r="B103" s="31">
        <f t="shared" si="15"/>
        <v>99</v>
      </c>
      <c r="C103" s="90" t="e">
        <f>IF($A$1=29.5,VLOOKUP(B103,'10ล้อ'!$B$4:$S$204,2),IF($A$1=30.5,VLOOKUP(B103,'10ล้อ'!$B$4:$S$204,5),IF($A$1=31.5,VLOOKUP(B103,'10ล้อ'!$B$4:$S$204,8),IF($A$1=32.5,VLOOKUP(B103,'10ล้อ'!$B$4:$S$204,11),IF($A$1=33.5,VLOOKUP(B103,'10ล้อ'!$B$4:$S$204,14),IF($A$1=34.5,VLOOKUP(B103,'10ล้อ'!$B$4:$S$204,17),"chack"))))))</f>
        <v>#REF!</v>
      </c>
      <c r="D103" s="90" t="e">
        <f>IF($A$1=29.5,VLOOKUP(B103,'10ล้อ'!$B$4:$S$204,3),IF($A$1=30.5,VLOOKUP(B103,'10ล้อ'!$B$4:$S$204,6),IF($A$1=31.5,VLOOKUP(B103,'10ล้อ'!$B$4:$S$204,9),IF($A$1=32.5,VLOOKUP(B103,'10ล้อ'!$B$4:$S$204,12),IF($A$1=33.5,VLOOKUP(B103,'10ล้อ'!$B$4:$S$204,15),IF($A$1=34.5,VLOOKUP(B103,'10ล้อ'!$B$4:$S$204,18),"chack"))))))</f>
        <v>#REF!</v>
      </c>
    </row>
    <row r="104" spans="2:4">
      <c r="B104" s="31">
        <f t="shared" si="15"/>
        <v>100</v>
      </c>
      <c r="C104" s="90" t="e">
        <f>IF($A$1=29.5,VLOOKUP(B104,'10ล้อ'!$B$4:$S$204,2),IF($A$1=30.5,VLOOKUP(B104,'10ล้อ'!$B$4:$S$204,5),IF($A$1=31.5,VLOOKUP(B104,'10ล้อ'!$B$4:$S$204,8),IF($A$1=32.5,VLOOKUP(B104,'10ล้อ'!$B$4:$S$204,11),IF($A$1=33.5,VLOOKUP(B104,'10ล้อ'!$B$4:$S$204,14),IF($A$1=34.5,VLOOKUP(B104,'10ล้อ'!$B$4:$S$204,17),"chack"))))))</f>
        <v>#REF!</v>
      </c>
      <c r="D104" s="90" t="e">
        <f>IF($A$1=29.5,VLOOKUP(B104,'10ล้อ'!$B$4:$S$204,3),IF($A$1=30.5,VLOOKUP(B104,'10ล้อ'!$B$4:$S$204,6),IF($A$1=31.5,VLOOKUP(B104,'10ล้อ'!$B$4:$S$204,9),IF($A$1=32.5,VLOOKUP(B104,'10ล้อ'!$B$4:$S$204,12),IF($A$1=33.5,VLOOKUP(B104,'10ล้อ'!$B$4:$S$204,15),IF($A$1=34.5,VLOOKUP(B104,'10ล้อ'!$B$4:$S$204,18),"chack"))))))</f>
        <v>#REF!</v>
      </c>
    </row>
    <row r="105" spans="2:4">
      <c r="B105" s="31">
        <f t="shared" si="15"/>
        <v>101</v>
      </c>
      <c r="C105" s="90" t="e">
        <f>IF($A$1=29.5,VLOOKUP(B105,'10ล้อ'!$B$4:$S$204,2),IF($A$1=30.5,VLOOKUP(B105,'10ล้อ'!$B$4:$S$204,5),IF($A$1=31.5,VLOOKUP(B105,'10ล้อ'!$B$4:$S$204,8),IF($A$1=32.5,VLOOKUP(B105,'10ล้อ'!$B$4:$S$204,11),IF($A$1=33.5,VLOOKUP(B105,'10ล้อ'!$B$4:$S$204,14),IF($A$1=34.5,VLOOKUP(B105,'10ล้อ'!$B$4:$S$204,17),"chack"))))))</f>
        <v>#REF!</v>
      </c>
      <c r="D105" s="90" t="e">
        <f>IF($A$1=29.5,VLOOKUP(B105,'10ล้อ'!$B$4:$S$204,3),IF($A$1=30.5,VLOOKUP(B105,'10ล้อ'!$B$4:$S$204,6),IF($A$1=31.5,VLOOKUP(B105,'10ล้อ'!$B$4:$S$204,9),IF($A$1=32.5,VLOOKUP(B105,'10ล้อ'!$B$4:$S$204,12),IF($A$1=33.5,VLOOKUP(B105,'10ล้อ'!$B$4:$S$204,15),IF($A$1=34.5,VLOOKUP(B105,'10ล้อ'!$B$4:$S$204,18),"chack"))))))</f>
        <v>#REF!</v>
      </c>
    </row>
    <row r="106" spans="2:4">
      <c r="B106" s="31">
        <f t="shared" si="15"/>
        <v>102</v>
      </c>
      <c r="C106" s="90" t="e">
        <f>IF($A$1=29.5,VLOOKUP(B106,'10ล้อ'!$B$4:$S$204,2),IF($A$1=30.5,VLOOKUP(B106,'10ล้อ'!$B$4:$S$204,5),IF($A$1=31.5,VLOOKUP(B106,'10ล้อ'!$B$4:$S$204,8),IF($A$1=32.5,VLOOKUP(B106,'10ล้อ'!$B$4:$S$204,11),IF($A$1=33.5,VLOOKUP(B106,'10ล้อ'!$B$4:$S$204,14),IF($A$1=34.5,VLOOKUP(B106,'10ล้อ'!$B$4:$S$204,17),"chack"))))))</f>
        <v>#REF!</v>
      </c>
      <c r="D106" s="90" t="e">
        <f>IF($A$1=29.5,VLOOKUP(B106,'10ล้อ'!$B$4:$S$204,3),IF($A$1=30.5,VLOOKUP(B106,'10ล้อ'!$B$4:$S$204,6),IF($A$1=31.5,VLOOKUP(B106,'10ล้อ'!$B$4:$S$204,9),IF($A$1=32.5,VLOOKUP(B106,'10ล้อ'!$B$4:$S$204,12),IF($A$1=33.5,VLOOKUP(B106,'10ล้อ'!$B$4:$S$204,15),IF($A$1=34.5,VLOOKUP(B106,'10ล้อ'!$B$4:$S$204,18),"chack"))))))</f>
        <v>#REF!</v>
      </c>
    </row>
    <row r="107" spans="2:4">
      <c r="B107" s="31">
        <f t="shared" si="15"/>
        <v>103</v>
      </c>
      <c r="C107" s="90" t="e">
        <f>IF($A$1=29.5,VLOOKUP(B107,'10ล้อ'!$B$4:$S$204,2),IF($A$1=30.5,VLOOKUP(B107,'10ล้อ'!$B$4:$S$204,5),IF($A$1=31.5,VLOOKUP(B107,'10ล้อ'!$B$4:$S$204,8),IF($A$1=32.5,VLOOKUP(B107,'10ล้อ'!$B$4:$S$204,11),IF($A$1=33.5,VLOOKUP(B107,'10ล้อ'!$B$4:$S$204,14),IF($A$1=34.5,VLOOKUP(B107,'10ล้อ'!$B$4:$S$204,17),"chack"))))))</f>
        <v>#REF!</v>
      </c>
      <c r="D107" s="90" t="e">
        <f>IF($A$1=29.5,VLOOKUP(B107,'10ล้อ'!$B$4:$S$204,3),IF($A$1=30.5,VLOOKUP(B107,'10ล้อ'!$B$4:$S$204,6),IF($A$1=31.5,VLOOKUP(B107,'10ล้อ'!$B$4:$S$204,9),IF($A$1=32.5,VLOOKUP(B107,'10ล้อ'!$B$4:$S$204,12),IF($A$1=33.5,VLOOKUP(B107,'10ล้อ'!$B$4:$S$204,15),IF($A$1=34.5,VLOOKUP(B107,'10ล้อ'!$B$4:$S$204,18),"chack"))))))</f>
        <v>#REF!</v>
      </c>
    </row>
    <row r="108" spans="2:4">
      <c r="B108" s="31">
        <f t="shared" si="15"/>
        <v>104</v>
      </c>
      <c r="C108" s="90" t="e">
        <f>IF($A$1=29.5,VLOOKUP(B108,'10ล้อ'!$B$4:$S$204,2),IF($A$1=30.5,VLOOKUP(B108,'10ล้อ'!$B$4:$S$204,5),IF($A$1=31.5,VLOOKUP(B108,'10ล้อ'!$B$4:$S$204,8),IF($A$1=32.5,VLOOKUP(B108,'10ล้อ'!$B$4:$S$204,11),IF($A$1=33.5,VLOOKUP(B108,'10ล้อ'!$B$4:$S$204,14),IF($A$1=34.5,VLOOKUP(B108,'10ล้อ'!$B$4:$S$204,17),"chack"))))))</f>
        <v>#REF!</v>
      </c>
      <c r="D108" s="90" t="e">
        <f>IF($A$1=29.5,VLOOKUP(B108,'10ล้อ'!$B$4:$S$204,3),IF($A$1=30.5,VLOOKUP(B108,'10ล้อ'!$B$4:$S$204,6),IF($A$1=31.5,VLOOKUP(B108,'10ล้อ'!$B$4:$S$204,9),IF($A$1=32.5,VLOOKUP(B108,'10ล้อ'!$B$4:$S$204,12),IF($A$1=33.5,VLOOKUP(B108,'10ล้อ'!$B$4:$S$204,15),IF($A$1=34.5,VLOOKUP(B108,'10ล้อ'!$B$4:$S$204,18),"chack"))))))</f>
        <v>#REF!</v>
      </c>
    </row>
    <row r="109" spans="2:4">
      <c r="B109" s="31">
        <f t="shared" si="15"/>
        <v>105</v>
      </c>
      <c r="C109" s="90" t="e">
        <f>IF($A$1=29.5,VLOOKUP(B109,'10ล้อ'!$B$4:$S$204,2),IF($A$1=30.5,VLOOKUP(B109,'10ล้อ'!$B$4:$S$204,5),IF($A$1=31.5,VLOOKUP(B109,'10ล้อ'!$B$4:$S$204,8),IF($A$1=32.5,VLOOKUP(B109,'10ล้อ'!$B$4:$S$204,11),IF($A$1=33.5,VLOOKUP(B109,'10ล้อ'!$B$4:$S$204,14),IF($A$1=34.5,VLOOKUP(B109,'10ล้อ'!$B$4:$S$204,17),"chack"))))))</f>
        <v>#REF!</v>
      </c>
      <c r="D109" s="90" t="e">
        <f>IF($A$1=29.5,VLOOKUP(B109,'10ล้อ'!$B$4:$S$204,3),IF($A$1=30.5,VLOOKUP(B109,'10ล้อ'!$B$4:$S$204,6),IF($A$1=31.5,VLOOKUP(B109,'10ล้อ'!$B$4:$S$204,9),IF($A$1=32.5,VLOOKUP(B109,'10ล้อ'!$B$4:$S$204,12),IF($A$1=33.5,VLOOKUP(B109,'10ล้อ'!$B$4:$S$204,15),IF($A$1=34.5,VLOOKUP(B109,'10ล้อ'!$B$4:$S$204,18),"chack"))))))</f>
        <v>#REF!</v>
      </c>
    </row>
    <row r="110" spans="2:4">
      <c r="B110" s="31">
        <f t="shared" si="15"/>
        <v>106</v>
      </c>
      <c r="C110" s="90" t="e">
        <f>IF($A$1=29.5,VLOOKUP(B110,'10ล้อ'!$B$4:$S$204,2),IF($A$1=30.5,VLOOKUP(B110,'10ล้อ'!$B$4:$S$204,5),IF($A$1=31.5,VLOOKUP(B110,'10ล้อ'!$B$4:$S$204,8),IF($A$1=32.5,VLOOKUP(B110,'10ล้อ'!$B$4:$S$204,11),IF($A$1=33.5,VLOOKUP(B110,'10ล้อ'!$B$4:$S$204,14),IF($A$1=34.5,VLOOKUP(B110,'10ล้อ'!$B$4:$S$204,17),"chack"))))))</f>
        <v>#REF!</v>
      </c>
      <c r="D110" s="90" t="e">
        <f>IF($A$1=29.5,VLOOKUP(B110,'10ล้อ'!$B$4:$S$204,3),IF($A$1=30.5,VLOOKUP(B110,'10ล้อ'!$B$4:$S$204,6),IF($A$1=31.5,VLOOKUP(B110,'10ล้อ'!$B$4:$S$204,9),IF($A$1=32.5,VLOOKUP(B110,'10ล้อ'!$B$4:$S$204,12),IF($A$1=33.5,VLOOKUP(B110,'10ล้อ'!$B$4:$S$204,15),IF($A$1=34.5,VLOOKUP(B110,'10ล้อ'!$B$4:$S$204,18),"chack"))))))</f>
        <v>#REF!</v>
      </c>
    </row>
    <row r="111" spans="2:4">
      <c r="B111" s="31">
        <f t="shared" si="15"/>
        <v>107</v>
      </c>
      <c r="C111" s="90" t="e">
        <f>IF($A$1=29.5,VLOOKUP(B111,'10ล้อ'!$B$4:$S$204,2),IF($A$1=30.5,VLOOKUP(B111,'10ล้อ'!$B$4:$S$204,5),IF($A$1=31.5,VLOOKUP(B111,'10ล้อ'!$B$4:$S$204,8),IF($A$1=32.5,VLOOKUP(B111,'10ล้อ'!$B$4:$S$204,11),IF($A$1=33.5,VLOOKUP(B111,'10ล้อ'!$B$4:$S$204,14),IF($A$1=34.5,VLOOKUP(B111,'10ล้อ'!$B$4:$S$204,17),"chack"))))))</f>
        <v>#REF!</v>
      </c>
      <c r="D111" s="90" t="e">
        <f>IF($A$1=29.5,VLOOKUP(B111,'10ล้อ'!$B$4:$S$204,3),IF($A$1=30.5,VLOOKUP(B111,'10ล้อ'!$B$4:$S$204,6),IF($A$1=31.5,VLOOKUP(B111,'10ล้อ'!$B$4:$S$204,9),IF($A$1=32.5,VLOOKUP(B111,'10ล้อ'!$B$4:$S$204,12),IF($A$1=33.5,VLOOKUP(B111,'10ล้อ'!$B$4:$S$204,15),IF($A$1=34.5,VLOOKUP(B111,'10ล้อ'!$B$4:$S$204,18),"chack"))))))</f>
        <v>#REF!</v>
      </c>
    </row>
    <row r="112" spans="2:4">
      <c r="B112" s="31">
        <f t="shared" si="15"/>
        <v>108</v>
      </c>
      <c r="C112" s="90" t="e">
        <f>IF($A$1=29.5,VLOOKUP(B112,'10ล้อ'!$B$4:$S$204,2),IF($A$1=30.5,VLOOKUP(B112,'10ล้อ'!$B$4:$S$204,5),IF($A$1=31.5,VLOOKUP(B112,'10ล้อ'!$B$4:$S$204,8),IF($A$1=32.5,VLOOKUP(B112,'10ล้อ'!$B$4:$S$204,11),IF($A$1=33.5,VLOOKUP(B112,'10ล้อ'!$B$4:$S$204,14),IF($A$1=34.5,VLOOKUP(B112,'10ล้อ'!$B$4:$S$204,17),"chack"))))))</f>
        <v>#REF!</v>
      </c>
      <c r="D112" s="90" t="e">
        <f>IF($A$1=29.5,VLOOKUP(B112,'10ล้อ'!$B$4:$S$204,3),IF($A$1=30.5,VLOOKUP(B112,'10ล้อ'!$B$4:$S$204,6),IF($A$1=31.5,VLOOKUP(B112,'10ล้อ'!$B$4:$S$204,9),IF($A$1=32.5,VLOOKUP(B112,'10ล้อ'!$B$4:$S$204,12),IF($A$1=33.5,VLOOKUP(B112,'10ล้อ'!$B$4:$S$204,15),IF($A$1=34.5,VLOOKUP(B112,'10ล้อ'!$B$4:$S$204,18),"chack"))))))</f>
        <v>#REF!</v>
      </c>
    </row>
    <row r="113" spans="2:4">
      <c r="B113" s="31">
        <f t="shared" si="15"/>
        <v>109</v>
      </c>
      <c r="C113" s="90" t="e">
        <f>IF($A$1=29.5,VLOOKUP(B113,'10ล้อ'!$B$4:$S$204,2),IF($A$1=30.5,VLOOKUP(B113,'10ล้อ'!$B$4:$S$204,5),IF($A$1=31.5,VLOOKUP(B113,'10ล้อ'!$B$4:$S$204,8),IF($A$1=32.5,VLOOKUP(B113,'10ล้อ'!$B$4:$S$204,11),IF($A$1=33.5,VLOOKUP(B113,'10ล้อ'!$B$4:$S$204,14),IF($A$1=34.5,VLOOKUP(B113,'10ล้อ'!$B$4:$S$204,17),"chack"))))))</f>
        <v>#REF!</v>
      </c>
      <c r="D113" s="90" t="e">
        <f>IF($A$1=29.5,VLOOKUP(B113,'10ล้อ'!$B$4:$S$204,3),IF($A$1=30.5,VLOOKUP(B113,'10ล้อ'!$B$4:$S$204,6),IF($A$1=31.5,VLOOKUP(B113,'10ล้อ'!$B$4:$S$204,9),IF($A$1=32.5,VLOOKUP(B113,'10ล้อ'!$B$4:$S$204,12),IF($A$1=33.5,VLOOKUP(B113,'10ล้อ'!$B$4:$S$204,15),IF($A$1=34.5,VLOOKUP(B113,'10ล้อ'!$B$4:$S$204,18),"chack"))))))</f>
        <v>#REF!</v>
      </c>
    </row>
    <row r="114" spans="2:4">
      <c r="B114" s="31">
        <f t="shared" si="15"/>
        <v>110</v>
      </c>
      <c r="C114" s="90" t="e">
        <f>IF($A$1=29.5,VLOOKUP(B114,'10ล้อ'!$B$4:$S$204,2),IF($A$1=30.5,VLOOKUP(B114,'10ล้อ'!$B$4:$S$204,5),IF($A$1=31.5,VLOOKUP(B114,'10ล้อ'!$B$4:$S$204,8),IF($A$1=32.5,VLOOKUP(B114,'10ล้อ'!$B$4:$S$204,11),IF($A$1=33.5,VLOOKUP(B114,'10ล้อ'!$B$4:$S$204,14),IF($A$1=34.5,VLOOKUP(B114,'10ล้อ'!$B$4:$S$204,17),"chack"))))))</f>
        <v>#REF!</v>
      </c>
      <c r="D114" s="90" t="e">
        <f>IF($A$1=29.5,VLOOKUP(B114,'10ล้อ'!$B$4:$S$204,3),IF($A$1=30.5,VLOOKUP(B114,'10ล้อ'!$B$4:$S$204,6),IF($A$1=31.5,VLOOKUP(B114,'10ล้อ'!$B$4:$S$204,9),IF($A$1=32.5,VLOOKUP(B114,'10ล้อ'!$B$4:$S$204,12),IF($A$1=33.5,VLOOKUP(B114,'10ล้อ'!$B$4:$S$204,15),IF($A$1=34.5,VLOOKUP(B114,'10ล้อ'!$B$4:$S$204,18),"chack"))))))</f>
        <v>#REF!</v>
      </c>
    </row>
    <row r="115" spans="2:4">
      <c r="B115" s="31">
        <f t="shared" si="15"/>
        <v>111</v>
      </c>
      <c r="C115" s="90" t="e">
        <f>IF($A$1=29.5,VLOOKUP(B115,'10ล้อ'!$B$4:$S$204,2),IF($A$1=30.5,VLOOKUP(B115,'10ล้อ'!$B$4:$S$204,5),IF($A$1=31.5,VLOOKUP(B115,'10ล้อ'!$B$4:$S$204,8),IF($A$1=32.5,VLOOKUP(B115,'10ล้อ'!$B$4:$S$204,11),IF($A$1=33.5,VLOOKUP(B115,'10ล้อ'!$B$4:$S$204,14),IF($A$1=34.5,VLOOKUP(B115,'10ล้อ'!$B$4:$S$204,17),"chack"))))))</f>
        <v>#REF!</v>
      </c>
      <c r="D115" s="90" t="e">
        <f>IF($A$1=29.5,VLOOKUP(B115,'10ล้อ'!$B$4:$S$204,3),IF($A$1=30.5,VLOOKUP(B115,'10ล้อ'!$B$4:$S$204,6),IF($A$1=31.5,VLOOKUP(B115,'10ล้อ'!$B$4:$S$204,9),IF($A$1=32.5,VLOOKUP(B115,'10ล้อ'!$B$4:$S$204,12),IF($A$1=33.5,VLOOKUP(B115,'10ล้อ'!$B$4:$S$204,15),IF($A$1=34.5,VLOOKUP(B115,'10ล้อ'!$B$4:$S$204,18),"chack"))))))</f>
        <v>#REF!</v>
      </c>
    </row>
    <row r="116" spans="2:4">
      <c r="B116" s="31">
        <f t="shared" si="15"/>
        <v>112</v>
      </c>
      <c r="C116" s="90" t="e">
        <f>IF($A$1=29.5,VLOOKUP(B116,'10ล้อ'!$B$4:$S$204,2),IF($A$1=30.5,VLOOKUP(B116,'10ล้อ'!$B$4:$S$204,5),IF($A$1=31.5,VLOOKUP(B116,'10ล้อ'!$B$4:$S$204,8),IF($A$1=32.5,VLOOKUP(B116,'10ล้อ'!$B$4:$S$204,11),IF($A$1=33.5,VLOOKUP(B116,'10ล้อ'!$B$4:$S$204,14),IF($A$1=34.5,VLOOKUP(B116,'10ล้อ'!$B$4:$S$204,17),"chack"))))))</f>
        <v>#REF!</v>
      </c>
      <c r="D116" s="90" t="e">
        <f>IF($A$1=29.5,VLOOKUP(B116,'10ล้อ'!$B$4:$S$204,3),IF($A$1=30.5,VLOOKUP(B116,'10ล้อ'!$B$4:$S$204,6),IF($A$1=31.5,VLOOKUP(B116,'10ล้อ'!$B$4:$S$204,9),IF($A$1=32.5,VLOOKUP(B116,'10ล้อ'!$B$4:$S$204,12),IF($A$1=33.5,VLOOKUP(B116,'10ล้อ'!$B$4:$S$204,15),IF($A$1=34.5,VLOOKUP(B116,'10ล้อ'!$B$4:$S$204,18),"chack"))))))</f>
        <v>#REF!</v>
      </c>
    </row>
    <row r="117" spans="2:4">
      <c r="B117" s="31">
        <f t="shared" si="15"/>
        <v>113</v>
      </c>
      <c r="C117" s="90" t="e">
        <f>IF($A$1=29.5,VLOOKUP(B117,'10ล้อ'!$B$4:$S$204,2),IF($A$1=30.5,VLOOKUP(B117,'10ล้อ'!$B$4:$S$204,5),IF($A$1=31.5,VLOOKUP(B117,'10ล้อ'!$B$4:$S$204,8),IF($A$1=32.5,VLOOKUP(B117,'10ล้อ'!$B$4:$S$204,11),IF($A$1=33.5,VLOOKUP(B117,'10ล้อ'!$B$4:$S$204,14),IF($A$1=34.5,VLOOKUP(B117,'10ล้อ'!$B$4:$S$204,17),"chack"))))))</f>
        <v>#REF!</v>
      </c>
      <c r="D117" s="90" t="e">
        <f>IF($A$1=29.5,VLOOKUP(B117,'10ล้อ'!$B$4:$S$204,3),IF($A$1=30.5,VLOOKUP(B117,'10ล้อ'!$B$4:$S$204,6),IF($A$1=31.5,VLOOKUP(B117,'10ล้อ'!$B$4:$S$204,9),IF($A$1=32.5,VLOOKUP(B117,'10ล้อ'!$B$4:$S$204,12),IF($A$1=33.5,VLOOKUP(B117,'10ล้อ'!$B$4:$S$204,15),IF($A$1=34.5,VLOOKUP(B117,'10ล้อ'!$B$4:$S$204,18),"chack"))))))</f>
        <v>#REF!</v>
      </c>
    </row>
    <row r="118" spans="2:4">
      <c r="B118" s="31">
        <f t="shared" si="15"/>
        <v>114</v>
      </c>
      <c r="C118" s="90" t="e">
        <f>IF($A$1=29.5,VLOOKUP(B118,'10ล้อ'!$B$4:$S$204,2),IF($A$1=30.5,VLOOKUP(B118,'10ล้อ'!$B$4:$S$204,5),IF($A$1=31.5,VLOOKUP(B118,'10ล้อ'!$B$4:$S$204,8),IF($A$1=32.5,VLOOKUP(B118,'10ล้อ'!$B$4:$S$204,11),IF($A$1=33.5,VLOOKUP(B118,'10ล้อ'!$B$4:$S$204,14),IF($A$1=34.5,VLOOKUP(B118,'10ล้อ'!$B$4:$S$204,17),"chack"))))))</f>
        <v>#REF!</v>
      </c>
      <c r="D118" s="90" t="e">
        <f>IF($A$1=29.5,VLOOKUP(B118,'10ล้อ'!$B$4:$S$204,3),IF($A$1=30.5,VLOOKUP(B118,'10ล้อ'!$B$4:$S$204,6),IF($A$1=31.5,VLOOKUP(B118,'10ล้อ'!$B$4:$S$204,9),IF($A$1=32.5,VLOOKUP(B118,'10ล้อ'!$B$4:$S$204,12),IF($A$1=33.5,VLOOKUP(B118,'10ล้อ'!$B$4:$S$204,15),IF($A$1=34.5,VLOOKUP(B118,'10ล้อ'!$B$4:$S$204,18),"chack"))))))</f>
        <v>#REF!</v>
      </c>
    </row>
    <row r="119" spans="2:4">
      <c r="B119" s="31">
        <f t="shared" si="15"/>
        <v>115</v>
      </c>
      <c r="C119" s="90" t="e">
        <f>IF($A$1=29.5,VLOOKUP(B119,'10ล้อ'!$B$4:$S$204,2),IF($A$1=30.5,VLOOKUP(B119,'10ล้อ'!$B$4:$S$204,5),IF($A$1=31.5,VLOOKUP(B119,'10ล้อ'!$B$4:$S$204,8),IF($A$1=32.5,VLOOKUP(B119,'10ล้อ'!$B$4:$S$204,11),IF($A$1=33.5,VLOOKUP(B119,'10ล้อ'!$B$4:$S$204,14),IF($A$1=34.5,VLOOKUP(B119,'10ล้อ'!$B$4:$S$204,17),"chack"))))))</f>
        <v>#REF!</v>
      </c>
      <c r="D119" s="90" t="e">
        <f>IF($A$1=29.5,VLOOKUP(B119,'10ล้อ'!$B$4:$S$204,3),IF($A$1=30.5,VLOOKUP(B119,'10ล้อ'!$B$4:$S$204,6),IF($A$1=31.5,VLOOKUP(B119,'10ล้อ'!$B$4:$S$204,9),IF($A$1=32.5,VLOOKUP(B119,'10ล้อ'!$B$4:$S$204,12),IF($A$1=33.5,VLOOKUP(B119,'10ล้อ'!$B$4:$S$204,15),IF($A$1=34.5,VLOOKUP(B119,'10ล้อ'!$B$4:$S$204,18),"chack"))))))</f>
        <v>#REF!</v>
      </c>
    </row>
    <row r="120" spans="2:4">
      <c r="B120" s="31">
        <f t="shared" si="15"/>
        <v>116</v>
      </c>
      <c r="C120" s="90" t="e">
        <f>IF($A$1=29.5,VLOOKUP(B120,'10ล้อ'!$B$4:$S$204,2),IF($A$1=30.5,VLOOKUP(B120,'10ล้อ'!$B$4:$S$204,5),IF($A$1=31.5,VLOOKUP(B120,'10ล้อ'!$B$4:$S$204,8),IF($A$1=32.5,VLOOKUP(B120,'10ล้อ'!$B$4:$S$204,11),IF($A$1=33.5,VLOOKUP(B120,'10ล้อ'!$B$4:$S$204,14),IF($A$1=34.5,VLOOKUP(B120,'10ล้อ'!$B$4:$S$204,17),"chack"))))))</f>
        <v>#REF!</v>
      </c>
      <c r="D120" s="90" t="e">
        <f>IF($A$1=29.5,VLOOKUP(B120,'10ล้อ'!$B$4:$S$204,3),IF($A$1=30.5,VLOOKUP(B120,'10ล้อ'!$B$4:$S$204,6),IF($A$1=31.5,VLOOKUP(B120,'10ล้อ'!$B$4:$S$204,9),IF($A$1=32.5,VLOOKUP(B120,'10ล้อ'!$B$4:$S$204,12),IF($A$1=33.5,VLOOKUP(B120,'10ล้อ'!$B$4:$S$204,15),IF($A$1=34.5,VLOOKUP(B120,'10ล้อ'!$B$4:$S$204,18),"chack"))))))</f>
        <v>#REF!</v>
      </c>
    </row>
    <row r="121" spans="2:4">
      <c r="B121" s="31">
        <f t="shared" si="15"/>
        <v>117</v>
      </c>
      <c r="C121" s="90" t="e">
        <f>IF($A$1=29.5,VLOOKUP(B121,'10ล้อ'!$B$4:$S$204,2),IF($A$1=30.5,VLOOKUP(B121,'10ล้อ'!$B$4:$S$204,5),IF($A$1=31.5,VLOOKUP(B121,'10ล้อ'!$B$4:$S$204,8),IF($A$1=32.5,VLOOKUP(B121,'10ล้อ'!$B$4:$S$204,11),IF($A$1=33.5,VLOOKUP(B121,'10ล้อ'!$B$4:$S$204,14),IF($A$1=34.5,VLOOKUP(B121,'10ล้อ'!$B$4:$S$204,17),"chack"))))))</f>
        <v>#REF!</v>
      </c>
      <c r="D121" s="90" t="e">
        <f>IF($A$1=29.5,VLOOKUP(B121,'10ล้อ'!$B$4:$S$204,3),IF($A$1=30.5,VLOOKUP(B121,'10ล้อ'!$B$4:$S$204,6),IF($A$1=31.5,VLOOKUP(B121,'10ล้อ'!$B$4:$S$204,9),IF($A$1=32.5,VLOOKUP(B121,'10ล้อ'!$B$4:$S$204,12),IF($A$1=33.5,VLOOKUP(B121,'10ล้อ'!$B$4:$S$204,15),IF($A$1=34.5,VLOOKUP(B121,'10ล้อ'!$B$4:$S$204,18),"chack"))))))</f>
        <v>#REF!</v>
      </c>
    </row>
    <row r="122" spans="2:4">
      <c r="B122" s="31">
        <f t="shared" si="15"/>
        <v>118</v>
      </c>
      <c r="C122" s="90" t="e">
        <f>IF($A$1=29.5,VLOOKUP(B122,'10ล้อ'!$B$4:$S$204,2),IF($A$1=30.5,VLOOKUP(B122,'10ล้อ'!$B$4:$S$204,5),IF($A$1=31.5,VLOOKUP(B122,'10ล้อ'!$B$4:$S$204,8),IF($A$1=32.5,VLOOKUP(B122,'10ล้อ'!$B$4:$S$204,11),IF($A$1=33.5,VLOOKUP(B122,'10ล้อ'!$B$4:$S$204,14),IF($A$1=34.5,VLOOKUP(B122,'10ล้อ'!$B$4:$S$204,17),"chack"))))))</f>
        <v>#REF!</v>
      </c>
      <c r="D122" s="90" t="e">
        <f>IF($A$1=29.5,VLOOKUP(B122,'10ล้อ'!$B$4:$S$204,3),IF($A$1=30.5,VLOOKUP(B122,'10ล้อ'!$B$4:$S$204,6),IF($A$1=31.5,VLOOKUP(B122,'10ล้อ'!$B$4:$S$204,9),IF($A$1=32.5,VLOOKUP(B122,'10ล้อ'!$B$4:$S$204,12),IF($A$1=33.5,VLOOKUP(B122,'10ล้อ'!$B$4:$S$204,15),IF($A$1=34.5,VLOOKUP(B122,'10ล้อ'!$B$4:$S$204,18),"chack"))))))</f>
        <v>#REF!</v>
      </c>
    </row>
    <row r="123" spans="2:4">
      <c r="B123" s="31">
        <f t="shared" si="15"/>
        <v>119</v>
      </c>
      <c r="C123" s="90" t="e">
        <f>IF($A$1=29.5,VLOOKUP(B123,'10ล้อ'!$B$4:$S$204,2),IF($A$1=30.5,VLOOKUP(B123,'10ล้อ'!$B$4:$S$204,5),IF($A$1=31.5,VLOOKUP(B123,'10ล้อ'!$B$4:$S$204,8),IF($A$1=32.5,VLOOKUP(B123,'10ล้อ'!$B$4:$S$204,11),IF($A$1=33.5,VLOOKUP(B123,'10ล้อ'!$B$4:$S$204,14),IF($A$1=34.5,VLOOKUP(B123,'10ล้อ'!$B$4:$S$204,17),"chack"))))))</f>
        <v>#REF!</v>
      </c>
      <c r="D123" s="90" t="e">
        <f>IF($A$1=29.5,VLOOKUP(B123,'10ล้อ'!$B$4:$S$204,3),IF($A$1=30.5,VLOOKUP(B123,'10ล้อ'!$B$4:$S$204,6),IF($A$1=31.5,VLOOKUP(B123,'10ล้อ'!$B$4:$S$204,9),IF($A$1=32.5,VLOOKUP(B123,'10ล้อ'!$B$4:$S$204,12),IF($A$1=33.5,VLOOKUP(B123,'10ล้อ'!$B$4:$S$204,15),IF($A$1=34.5,VLOOKUP(B123,'10ล้อ'!$B$4:$S$204,18),"chack"))))))</f>
        <v>#REF!</v>
      </c>
    </row>
    <row r="124" spans="2:4">
      <c r="B124" s="31">
        <f t="shared" si="15"/>
        <v>120</v>
      </c>
      <c r="C124" s="90" t="e">
        <f>IF($A$1=29.5,VLOOKUP(B124,'10ล้อ'!$B$4:$S$204,2),IF($A$1=30.5,VLOOKUP(B124,'10ล้อ'!$B$4:$S$204,5),IF($A$1=31.5,VLOOKUP(B124,'10ล้อ'!$B$4:$S$204,8),IF($A$1=32.5,VLOOKUP(B124,'10ล้อ'!$B$4:$S$204,11),IF($A$1=33.5,VLOOKUP(B124,'10ล้อ'!$B$4:$S$204,14),IF($A$1=34.5,VLOOKUP(B124,'10ล้อ'!$B$4:$S$204,17),"chack"))))))</f>
        <v>#REF!</v>
      </c>
      <c r="D124" s="90" t="e">
        <f>IF($A$1=29.5,VLOOKUP(B124,'10ล้อ'!$B$4:$S$204,3),IF($A$1=30.5,VLOOKUP(B124,'10ล้อ'!$B$4:$S$204,6),IF($A$1=31.5,VLOOKUP(B124,'10ล้อ'!$B$4:$S$204,9),IF($A$1=32.5,VLOOKUP(B124,'10ล้อ'!$B$4:$S$204,12),IF($A$1=33.5,VLOOKUP(B124,'10ล้อ'!$B$4:$S$204,15),IF($A$1=34.5,VLOOKUP(B124,'10ล้อ'!$B$4:$S$204,18),"chack"))))))</f>
        <v>#REF!</v>
      </c>
    </row>
    <row r="125" spans="2:4">
      <c r="B125" s="31">
        <f t="shared" si="15"/>
        <v>121</v>
      </c>
      <c r="C125" s="90" t="e">
        <f>IF($A$1=29.5,VLOOKUP(B125,'10ล้อ'!$B$4:$S$204,2),IF($A$1=30.5,VLOOKUP(B125,'10ล้อ'!$B$4:$S$204,5),IF($A$1=31.5,VLOOKUP(B125,'10ล้อ'!$B$4:$S$204,8),IF($A$1=32.5,VLOOKUP(B125,'10ล้อ'!$B$4:$S$204,11),IF($A$1=33.5,VLOOKUP(B125,'10ล้อ'!$B$4:$S$204,14),IF($A$1=34.5,VLOOKUP(B125,'10ล้อ'!$B$4:$S$204,17),"chack"))))))</f>
        <v>#REF!</v>
      </c>
      <c r="D125" s="90" t="e">
        <f>IF($A$1=29.5,VLOOKUP(B125,'10ล้อ'!$B$4:$S$204,3),IF($A$1=30.5,VLOOKUP(B125,'10ล้อ'!$B$4:$S$204,6),IF($A$1=31.5,VLOOKUP(B125,'10ล้อ'!$B$4:$S$204,9),IF($A$1=32.5,VLOOKUP(B125,'10ล้อ'!$B$4:$S$204,12),IF($A$1=33.5,VLOOKUP(B125,'10ล้อ'!$B$4:$S$204,15),IF($A$1=34.5,VLOOKUP(B125,'10ล้อ'!$B$4:$S$204,18),"chack"))))))</f>
        <v>#REF!</v>
      </c>
    </row>
    <row r="126" spans="2:4">
      <c r="B126" s="31">
        <f t="shared" si="15"/>
        <v>122</v>
      </c>
      <c r="C126" s="90" t="e">
        <f>IF($A$1=29.5,VLOOKUP(B126,'10ล้อ'!$B$4:$S$204,2),IF($A$1=30.5,VLOOKUP(B126,'10ล้อ'!$B$4:$S$204,5),IF($A$1=31.5,VLOOKUP(B126,'10ล้อ'!$B$4:$S$204,8),IF($A$1=32.5,VLOOKUP(B126,'10ล้อ'!$B$4:$S$204,11),IF($A$1=33.5,VLOOKUP(B126,'10ล้อ'!$B$4:$S$204,14),IF($A$1=34.5,VLOOKUP(B126,'10ล้อ'!$B$4:$S$204,17),"chack"))))))</f>
        <v>#REF!</v>
      </c>
      <c r="D126" s="90" t="e">
        <f>IF($A$1=29.5,VLOOKUP(B126,'10ล้อ'!$B$4:$S$204,3),IF($A$1=30.5,VLOOKUP(B126,'10ล้อ'!$B$4:$S$204,6),IF($A$1=31.5,VLOOKUP(B126,'10ล้อ'!$B$4:$S$204,9),IF($A$1=32.5,VLOOKUP(B126,'10ล้อ'!$B$4:$S$204,12),IF($A$1=33.5,VLOOKUP(B126,'10ล้อ'!$B$4:$S$204,15),IF($A$1=34.5,VLOOKUP(B126,'10ล้อ'!$B$4:$S$204,18),"chack"))))))</f>
        <v>#REF!</v>
      </c>
    </row>
    <row r="127" spans="2:4">
      <c r="B127" s="31">
        <f t="shared" si="15"/>
        <v>123</v>
      </c>
      <c r="C127" s="90" t="e">
        <f>IF($A$1=29.5,VLOOKUP(B127,'10ล้อ'!$B$4:$S$204,2),IF($A$1=30.5,VLOOKUP(B127,'10ล้อ'!$B$4:$S$204,5),IF($A$1=31.5,VLOOKUP(B127,'10ล้อ'!$B$4:$S$204,8),IF($A$1=32.5,VLOOKUP(B127,'10ล้อ'!$B$4:$S$204,11),IF($A$1=33.5,VLOOKUP(B127,'10ล้อ'!$B$4:$S$204,14),IF($A$1=34.5,VLOOKUP(B127,'10ล้อ'!$B$4:$S$204,17),"chack"))))))</f>
        <v>#REF!</v>
      </c>
      <c r="D127" s="90" t="e">
        <f>IF($A$1=29.5,VLOOKUP(B127,'10ล้อ'!$B$4:$S$204,3),IF($A$1=30.5,VLOOKUP(B127,'10ล้อ'!$B$4:$S$204,6),IF($A$1=31.5,VLOOKUP(B127,'10ล้อ'!$B$4:$S$204,9),IF($A$1=32.5,VLOOKUP(B127,'10ล้อ'!$B$4:$S$204,12),IF($A$1=33.5,VLOOKUP(B127,'10ล้อ'!$B$4:$S$204,15),IF($A$1=34.5,VLOOKUP(B127,'10ล้อ'!$B$4:$S$204,18),"chack"))))))</f>
        <v>#REF!</v>
      </c>
    </row>
    <row r="128" spans="2:4">
      <c r="B128" s="31">
        <f t="shared" si="15"/>
        <v>124</v>
      </c>
      <c r="C128" s="90" t="e">
        <f>IF($A$1=29.5,VLOOKUP(B128,'10ล้อ'!$B$4:$S$204,2),IF($A$1=30.5,VLOOKUP(B128,'10ล้อ'!$B$4:$S$204,5),IF($A$1=31.5,VLOOKUP(B128,'10ล้อ'!$B$4:$S$204,8),IF($A$1=32.5,VLOOKUP(B128,'10ล้อ'!$B$4:$S$204,11),IF($A$1=33.5,VLOOKUP(B128,'10ล้อ'!$B$4:$S$204,14),IF($A$1=34.5,VLOOKUP(B128,'10ล้อ'!$B$4:$S$204,17),"chack"))))))</f>
        <v>#REF!</v>
      </c>
      <c r="D128" s="90" t="e">
        <f>IF($A$1=29.5,VLOOKUP(B128,'10ล้อ'!$B$4:$S$204,3),IF($A$1=30.5,VLOOKUP(B128,'10ล้อ'!$B$4:$S$204,6),IF($A$1=31.5,VLOOKUP(B128,'10ล้อ'!$B$4:$S$204,9),IF($A$1=32.5,VLOOKUP(B128,'10ล้อ'!$B$4:$S$204,12),IF($A$1=33.5,VLOOKUP(B128,'10ล้อ'!$B$4:$S$204,15),IF($A$1=34.5,VLOOKUP(B128,'10ล้อ'!$B$4:$S$204,18),"chack"))))))</f>
        <v>#REF!</v>
      </c>
    </row>
    <row r="129" spans="2:4">
      <c r="B129" s="31">
        <f t="shared" si="15"/>
        <v>125</v>
      </c>
      <c r="C129" s="90" t="e">
        <f>IF($A$1=29.5,VLOOKUP(B129,'10ล้อ'!$B$4:$S$204,2),IF($A$1=30.5,VLOOKUP(B129,'10ล้อ'!$B$4:$S$204,5),IF($A$1=31.5,VLOOKUP(B129,'10ล้อ'!$B$4:$S$204,8),IF($A$1=32.5,VLOOKUP(B129,'10ล้อ'!$B$4:$S$204,11),IF($A$1=33.5,VLOOKUP(B129,'10ล้อ'!$B$4:$S$204,14),IF($A$1=34.5,VLOOKUP(B129,'10ล้อ'!$B$4:$S$204,17),"chack"))))))</f>
        <v>#REF!</v>
      </c>
      <c r="D129" s="90" t="e">
        <f>IF($A$1=29.5,VLOOKUP(B129,'10ล้อ'!$B$4:$S$204,3),IF($A$1=30.5,VLOOKUP(B129,'10ล้อ'!$B$4:$S$204,6),IF($A$1=31.5,VLOOKUP(B129,'10ล้อ'!$B$4:$S$204,9),IF($A$1=32.5,VLOOKUP(B129,'10ล้อ'!$B$4:$S$204,12),IF($A$1=33.5,VLOOKUP(B129,'10ล้อ'!$B$4:$S$204,15),IF($A$1=34.5,VLOOKUP(B129,'10ล้อ'!$B$4:$S$204,18),"chack"))))))</f>
        <v>#REF!</v>
      </c>
    </row>
    <row r="130" spans="2:4">
      <c r="B130" s="31">
        <f t="shared" si="15"/>
        <v>126</v>
      </c>
      <c r="C130" s="90" t="e">
        <f>IF($A$1=29.5,VLOOKUP(B130,'10ล้อ'!$B$4:$S$204,2),IF($A$1=30.5,VLOOKUP(B130,'10ล้อ'!$B$4:$S$204,5),IF($A$1=31.5,VLOOKUP(B130,'10ล้อ'!$B$4:$S$204,8),IF($A$1=32.5,VLOOKUP(B130,'10ล้อ'!$B$4:$S$204,11),IF($A$1=33.5,VLOOKUP(B130,'10ล้อ'!$B$4:$S$204,14),IF($A$1=34.5,VLOOKUP(B130,'10ล้อ'!$B$4:$S$204,17),"chack"))))))</f>
        <v>#REF!</v>
      </c>
      <c r="D130" s="90" t="e">
        <f>IF($A$1=29.5,VLOOKUP(B130,'10ล้อ'!$B$4:$S$204,3),IF($A$1=30.5,VLOOKUP(B130,'10ล้อ'!$B$4:$S$204,6),IF($A$1=31.5,VLOOKUP(B130,'10ล้อ'!$B$4:$S$204,9),IF($A$1=32.5,VLOOKUP(B130,'10ล้อ'!$B$4:$S$204,12),IF($A$1=33.5,VLOOKUP(B130,'10ล้อ'!$B$4:$S$204,15),IF($A$1=34.5,VLOOKUP(B130,'10ล้อ'!$B$4:$S$204,18),"chack"))))))</f>
        <v>#REF!</v>
      </c>
    </row>
    <row r="131" spans="2:4">
      <c r="B131" s="31">
        <f t="shared" si="15"/>
        <v>127</v>
      </c>
      <c r="C131" s="90" t="e">
        <f>IF($A$1=29.5,VLOOKUP(B131,'10ล้อ'!$B$4:$S$204,2),IF($A$1=30.5,VLOOKUP(B131,'10ล้อ'!$B$4:$S$204,5),IF($A$1=31.5,VLOOKUP(B131,'10ล้อ'!$B$4:$S$204,8),IF($A$1=32.5,VLOOKUP(B131,'10ล้อ'!$B$4:$S$204,11),IF($A$1=33.5,VLOOKUP(B131,'10ล้อ'!$B$4:$S$204,14),IF($A$1=34.5,VLOOKUP(B131,'10ล้อ'!$B$4:$S$204,17),"chack"))))))</f>
        <v>#REF!</v>
      </c>
      <c r="D131" s="90" t="e">
        <f>IF($A$1=29.5,VLOOKUP(B131,'10ล้อ'!$B$4:$S$204,3),IF($A$1=30.5,VLOOKUP(B131,'10ล้อ'!$B$4:$S$204,6),IF($A$1=31.5,VLOOKUP(B131,'10ล้อ'!$B$4:$S$204,9),IF($A$1=32.5,VLOOKUP(B131,'10ล้อ'!$B$4:$S$204,12),IF($A$1=33.5,VLOOKUP(B131,'10ล้อ'!$B$4:$S$204,15),IF($A$1=34.5,VLOOKUP(B131,'10ล้อ'!$B$4:$S$204,18),"chack"))))))</f>
        <v>#REF!</v>
      </c>
    </row>
    <row r="132" spans="2:4">
      <c r="B132" s="31">
        <f t="shared" si="15"/>
        <v>128</v>
      </c>
      <c r="C132" s="90" t="e">
        <f>IF($A$1=29.5,VLOOKUP(B132,'10ล้อ'!$B$4:$S$204,2),IF($A$1=30.5,VLOOKUP(B132,'10ล้อ'!$B$4:$S$204,5),IF($A$1=31.5,VLOOKUP(B132,'10ล้อ'!$B$4:$S$204,8),IF($A$1=32.5,VLOOKUP(B132,'10ล้อ'!$B$4:$S$204,11),IF($A$1=33.5,VLOOKUP(B132,'10ล้อ'!$B$4:$S$204,14),IF($A$1=34.5,VLOOKUP(B132,'10ล้อ'!$B$4:$S$204,17),"chack"))))))</f>
        <v>#REF!</v>
      </c>
      <c r="D132" s="90" t="e">
        <f>IF($A$1=29.5,VLOOKUP(B132,'10ล้อ'!$B$4:$S$204,3),IF($A$1=30.5,VLOOKUP(B132,'10ล้อ'!$B$4:$S$204,6),IF($A$1=31.5,VLOOKUP(B132,'10ล้อ'!$B$4:$S$204,9),IF($A$1=32.5,VLOOKUP(B132,'10ล้อ'!$B$4:$S$204,12),IF($A$1=33.5,VLOOKUP(B132,'10ล้อ'!$B$4:$S$204,15),IF($A$1=34.5,VLOOKUP(B132,'10ล้อ'!$B$4:$S$204,18),"chack"))))))</f>
        <v>#REF!</v>
      </c>
    </row>
    <row r="133" spans="2:4">
      <c r="B133" s="31">
        <f t="shared" si="15"/>
        <v>129</v>
      </c>
      <c r="C133" s="90" t="e">
        <f>IF($A$1=29.5,VLOOKUP(B133,'10ล้อ'!$B$4:$S$204,2),IF($A$1=30.5,VLOOKUP(B133,'10ล้อ'!$B$4:$S$204,5),IF($A$1=31.5,VLOOKUP(B133,'10ล้อ'!$B$4:$S$204,8),IF($A$1=32.5,VLOOKUP(B133,'10ล้อ'!$B$4:$S$204,11),IF($A$1=33.5,VLOOKUP(B133,'10ล้อ'!$B$4:$S$204,14),IF($A$1=34.5,VLOOKUP(B133,'10ล้อ'!$B$4:$S$204,17),"chack"))))))</f>
        <v>#REF!</v>
      </c>
      <c r="D133" s="90" t="e">
        <f>IF($A$1=29.5,VLOOKUP(B133,'10ล้อ'!$B$4:$S$204,3),IF($A$1=30.5,VLOOKUP(B133,'10ล้อ'!$B$4:$S$204,6),IF($A$1=31.5,VLOOKUP(B133,'10ล้อ'!$B$4:$S$204,9),IF($A$1=32.5,VLOOKUP(B133,'10ล้อ'!$B$4:$S$204,12),IF($A$1=33.5,VLOOKUP(B133,'10ล้อ'!$B$4:$S$204,15),IF($A$1=34.5,VLOOKUP(B133,'10ล้อ'!$B$4:$S$204,18),"chack"))))))</f>
        <v>#REF!</v>
      </c>
    </row>
    <row r="134" spans="2:4">
      <c r="B134" s="31">
        <f t="shared" si="15"/>
        <v>130</v>
      </c>
      <c r="C134" s="90" t="e">
        <f>IF($A$1=29.5,VLOOKUP(B134,'10ล้อ'!$B$4:$S$204,2),IF($A$1=30.5,VLOOKUP(B134,'10ล้อ'!$B$4:$S$204,5),IF($A$1=31.5,VLOOKUP(B134,'10ล้อ'!$B$4:$S$204,8),IF($A$1=32.5,VLOOKUP(B134,'10ล้อ'!$B$4:$S$204,11),IF($A$1=33.5,VLOOKUP(B134,'10ล้อ'!$B$4:$S$204,14),IF($A$1=34.5,VLOOKUP(B134,'10ล้อ'!$B$4:$S$204,17),"chack"))))))</f>
        <v>#REF!</v>
      </c>
      <c r="D134" s="90" t="e">
        <f>IF($A$1=29.5,VLOOKUP(B134,'10ล้อ'!$B$4:$S$204,3),IF($A$1=30.5,VLOOKUP(B134,'10ล้อ'!$B$4:$S$204,6),IF($A$1=31.5,VLOOKUP(B134,'10ล้อ'!$B$4:$S$204,9),IF($A$1=32.5,VLOOKUP(B134,'10ล้อ'!$B$4:$S$204,12),IF($A$1=33.5,VLOOKUP(B134,'10ล้อ'!$B$4:$S$204,15),IF($A$1=34.5,VLOOKUP(B134,'10ล้อ'!$B$4:$S$204,18),"chack"))))))</f>
        <v>#REF!</v>
      </c>
    </row>
    <row r="135" spans="2:4">
      <c r="B135" s="31">
        <f t="shared" ref="B135:B198" si="16">B134+1</f>
        <v>131</v>
      </c>
      <c r="C135" s="90" t="e">
        <f>IF($A$1=29.5,VLOOKUP(B135,'10ล้อ'!$B$4:$S$204,2),IF($A$1=30.5,VLOOKUP(B135,'10ล้อ'!$B$4:$S$204,5),IF($A$1=31.5,VLOOKUP(B135,'10ล้อ'!$B$4:$S$204,8),IF($A$1=32.5,VLOOKUP(B135,'10ล้อ'!$B$4:$S$204,11),IF($A$1=33.5,VLOOKUP(B135,'10ล้อ'!$B$4:$S$204,14),IF($A$1=34.5,VLOOKUP(B135,'10ล้อ'!$B$4:$S$204,17),"chack"))))))</f>
        <v>#REF!</v>
      </c>
      <c r="D135" s="90" t="e">
        <f>IF($A$1=29.5,VLOOKUP(B135,'10ล้อ'!$B$4:$S$204,3),IF($A$1=30.5,VLOOKUP(B135,'10ล้อ'!$B$4:$S$204,6),IF($A$1=31.5,VLOOKUP(B135,'10ล้อ'!$B$4:$S$204,9),IF($A$1=32.5,VLOOKUP(B135,'10ล้อ'!$B$4:$S$204,12),IF($A$1=33.5,VLOOKUP(B135,'10ล้อ'!$B$4:$S$204,15),IF($A$1=34.5,VLOOKUP(B135,'10ล้อ'!$B$4:$S$204,18),"chack"))))))</f>
        <v>#REF!</v>
      </c>
    </row>
    <row r="136" spans="2:4">
      <c r="B136" s="31">
        <f t="shared" si="16"/>
        <v>132</v>
      </c>
      <c r="C136" s="90" t="e">
        <f>IF($A$1=29.5,VLOOKUP(B136,'10ล้อ'!$B$4:$S$204,2),IF($A$1=30.5,VLOOKUP(B136,'10ล้อ'!$B$4:$S$204,5),IF($A$1=31.5,VLOOKUP(B136,'10ล้อ'!$B$4:$S$204,8),IF($A$1=32.5,VLOOKUP(B136,'10ล้อ'!$B$4:$S$204,11),IF($A$1=33.5,VLOOKUP(B136,'10ล้อ'!$B$4:$S$204,14),IF($A$1=34.5,VLOOKUP(B136,'10ล้อ'!$B$4:$S$204,17),"chack"))))))</f>
        <v>#REF!</v>
      </c>
      <c r="D136" s="90" t="e">
        <f>IF($A$1=29.5,VLOOKUP(B136,'10ล้อ'!$B$4:$S$204,3),IF($A$1=30.5,VLOOKUP(B136,'10ล้อ'!$B$4:$S$204,6),IF($A$1=31.5,VLOOKUP(B136,'10ล้อ'!$B$4:$S$204,9),IF($A$1=32.5,VLOOKUP(B136,'10ล้อ'!$B$4:$S$204,12),IF($A$1=33.5,VLOOKUP(B136,'10ล้อ'!$B$4:$S$204,15),IF($A$1=34.5,VLOOKUP(B136,'10ล้อ'!$B$4:$S$204,18),"chack"))))))</f>
        <v>#REF!</v>
      </c>
    </row>
    <row r="137" spans="2:4">
      <c r="B137" s="31">
        <f t="shared" si="16"/>
        <v>133</v>
      </c>
      <c r="C137" s="90" t="e">
        <f>IF($A$1=29.5,VLOOKUP(B137,'10ล้อ'!$B$4:$S$204,2),IF($A$1=30.5,VLOOKUP(B137,'10ล้อ'!$B$4:$S$204,5),IF($A$1=31.5,VLOOKUP(B137,'10ล้อ'!$B$4:$S$204,8),IF($A$1=32.5,VLOOKUP(B137,'10ล้อ'!$B$4:$S$204,11),IF($A$1=33.5,VLOOKUP(B137,'10ล้อ'!$B$4:$S$204,14),IF($A$1=34.5,VLOOKUP(B137,'10ล้อ'!$B$4:$S$204,17),"chack"))))))</f>
        <v>#REF!</v>
      </c>
      <c r="D137" s="90" t="e">
        <f>IF($A$1=29.5,VLOOKUP(B137,'10ล้อ'!$B$4:$S$204,3),IF($A$1=30.5,VLOOKUP(B137,'10ล้อ'!$B$4:$S$204,6),IF($A$1=31.5,VLOOKUP(B137,'10ล้อ'!$B$4:$S$204,9),IF($A$1=32.5,VLOOKUP(B137,'10ล้อ'!$B$4:$S$204,12),IF($A$1=33.5,VLOOKUP(B137,'10ล้อ'!$B$4:$S$204,15),IF($A$1=34.5,VLOOKUP(B137,'10ล้อ'!$B$4:$S$204,18),"chack"))))))</f>
        <v>#REF!</v>
      </c>
    </row>
    <row r="138" spans="2:4">
      <c r="B138" s="31">
        <f t="shared" si="16"/>
        <v>134</v>
      </c>
      <c r="C138" s="90" t="e">
        <f>IF($A$1=29.5,VLOOKUP(B138,'10ล้อ'!$B$4:$S$204,2),IF($A$1=30.5,VLOOKUP(B138,'10ล้อ'!$B$4:$S$204,5),IF($A$1=31.5,VLOOKUP(B138,'10ล้อ'!$B$4:$S$204,8),IF($A$1=32.5,VLOOKUP(B138,'10ล้อ'!$B$4:$S$204,11),IF($A$1=33.5,VLOOKUP(B138,'10ล้อ'!$B$4:$S$204,14),IF($A$1=34.5,VLOOKUP(B138,'10ล้อ'!$B$4:$S$204,17),"chack"))))))</f>
        <v>#REF!</v>
      </c>
      <c r="D138" s="90" t="e">
        <f>IF($A$1=29.5,VLOOKUP(B138,'10ล้อ'!$B$4:$S$204,3),IF($A$1=30.5,VLOOKUP(B138,'10ล้อ'!$B$4:$S$204,6),IF($A$1=31.5,VLOOKUP(B138,'10ล้อ'!$B$4:$S$204,9),IF($A$1=32.5,VLOOKUP(B138,'10ล้อ'!$B$4:$S$204,12),IF($A$1=33.5,VLOOKUP(B138,'10ล้อ'!$B$4:$S$204,15),IF($A$1=34.5,VLOOKUP(B138,'10ล้อ'!$B$4:$S$204,18),"chack"))))))</f>
        <v>#REF!</v>
      </c>
    </row>
    <row r="139" spans="2:4">
      <c r="B139" s="31">
        <f t="shared" si="16"/>
        <v>135</v>
      </c>
      <c r="C139" s="90" t="e">
        <f>IF($A$1=29.5,VLOOKUP(B139,'10ล้อ'!$B$4:$S$204,2),IF($A$1=30.5,VLOOKUP(B139,'10ล้อ'!$B$4:$S$204,5),IF($A$1=31.5,VLOOKUP(B139,'10ล้อ'!$B$4:$S$204,8),IF($A$1=32.5,VLOOKUP(B139,'10ล้อ'!$B$4:$S$204,11),IF($A$1=33.5,VLOOKUP(B139,'10ล้อ'!$B$4:$S$204,14),IF($A$1=34.5,VLOOKUP(B139,'10ล้อ'!$B$4:$S$204,17),"chack"))))))</f>
        <v>#REF!</v>
      </c>
      <c r="D139" s="90" t="e">
        <f>IF($A$1=29.5,VLOOKUP(B139,'10ล้อ'!$B$4:$S$204,3),IF($A$1=30.5,VLOOKUP(B139,'10ล้อ'!$B$4:$S$204,6),IF($A$1=31.5,VLOOKUP(B139,'10ล้อ'!$B$4:$S$204,9),IF($A$1=32.5,VLOOKUP(B139,'10ล้อ'!$B$4:$S$204,12),IF($A$1=33.5,VLOOKUP(B139,'10ล้อ'!$B$4:$S$204,15),IF($A$1=34.5,VLOOKUP(B139,'10ล้อ'!$B$4:$S$204,18),"chack"))))))</f>
        <v>#REF!</v>
      </c>
    </row>
    <row r="140" spans="2:4">
      <c r="B140" s="31">
        <f t="shared" si="16"/>
        <v>136</v>
      </c>
      <c r="C140" s="90" t="e">
        <f>IF($A$1=29.5,VLOOKUP(B140,'10ล้อ'!$B$4:$S$204,2),IF($A$1=30.5,VLOOKUP(B140,'10ล้อ'!$B$4:$S$204,5),IF($A$1=31.5,VLOOKUP(B140,'10ล้อ'!$B$4:$S$204,8),IF($A$1=32.5,VLOOKUP(B140,'10ล้อ'!$B$4:$S$204,11),IF($A$1=33.5,VLOOKUP(B140,'10ล้อ'!$B$4:$S$204,14),IF($A$1=34.5,VLOOKUP(B140,'10ล้อ'!$B$4:$S$204,17),"chack"))))))</f>
        <v>#REF!</v>
      </c>
      <c r="D140" s="90" t="e">
        <f>IF($A$1=29.5,VLOOKUP(B140,'10ล้อ'!$B$4:$S$204,3),IF($A$1=30.5,VLOOKUP(B140,'10ล้อ'!$B$4:$S$204,6),IF($A$1=31.5,VLOOKUP(B140,'10ล้อ'!$B$4:$S$204,9),IF($A$1=32.5,VLOOKUP(B140,'10ล้อ'!$B$4:$S$204,12),IF($A$1=33.5,VLOOKUP(B140,'10ล้อ'!$B$4:$S$204,15),IF($A$1=34.5,VLOOKUP(B140,'10ล้อ'!$B$4:$S$204,18),"chack"))))))</f>
        <v>#REF!</v>
      </c>
    </row>
    <row r="141" spans="2:4">
      <c r="B141" s="31">
        <f t="shared" si="16"/>
        <v>137</v>
      </c>
      <c r="C141" s="90" t="e">
        <f>IF($A$1=29.5,VLOOKUP(B141,'10ล้อ'!$B$4:$S$204,2),IF($A$1=30.5,VLOOKUP(B141,'10ล้อ'!$B$4:$S$204,5),IF($A$1=31.5,VLOOKUP(B141,'10ล้อ'!$B$4:$S$204,8),IF($A$1=32.5,VLOOKUP(B141,'10ล้อ'!$B$4:$S$204,11),IF($A$1=33.5,VLOOKUP(B141,'10ล้อ'!$B$4:$S$204,14),IF($A$1=34.5,VLOOKUP(B141,'10ล้อ'!$B$4:$S$204,17),"chack"))))))</f>
        <v>#REF!</v>
      </c>
      <c r="D141" s="90" t="e">
        <f>IF($A$1=29.5,VLOOKUP(B141,'10ล้อ'!$B$4:$S$204,3),IF($A$1=30.5,VLOOKUP(B141,'10ล้อ'!$B$4:$S$204,6),IF($A$1=31.5,VLOOKUP(B141,'10ล้อ'!$B$4:$S$204,9),IF($A$1=32.5,VLOOKUP(B141,'10ล้อ'!$B$4:$S$204,12),IF($A$1=33.5,VLOOKUP(B141,'10ล้อ'!$B$4:$S$204,15),IF($A$1=34.5,VLOOKUP(B141,'10ล้อ'!$B$4:$S$204,18),"chack"))))))</f>
        <v>#REF!</v>
      </c>
    </row>
    <row r="142" spans="2:4">
      <c r="B142" s="31">
        <f t="shared" si="16"/>
        <v>138</v>
      </c>
      <c r="C142" s="90" t="e">
        <f>IF($A$1=29.5,VLOOKUP(B142,'10ล้อ'!$B$4:$S$204,2),IF($A$1=30.5,VLOOKUP(B142,'10ล้อ'!$B$4:$S$204,5),IF($A$1=31.5,VLOOKUP(B142,'10ล้อ'!$B$4:$S$204,8),IF($A$1=32.5,VLOOKUP(B142,'10ล้อ'!$B$4:$S$204,11),IF($A$1=33.5,VLOOKUP(B142,'10ล้อ'!$B$4:$S$204,14),IF($A$1=34.5,VLOOKUP(B142,'10ล้อ'!$B$4:$S$204,17),"chack"))))))</f>
        <v>#REF!</v>
      </c>
      <c r="D142" s="90" t="e">
        <f>IF($A$1=29.5,VLOOKUP(B142,'10ล้อ'!$B$4:$S$204,3),IF($A$1=30.5,VLOOKUP(B142,'10ล้อ'!$B$4:$S$204,6),IF($A$1=31.5,VLOOKUP(B142,'10ล้อ'!$B$4:$S$204,9),IF($A$1=32.5,VLOOKUP(B142,'10ล้อ'!$B$4:$S$204,12),IF($A$1=33.5,VLOOKUP(B142,'10ล้อ'!$B$4:$S$204,15),IF($A$1=34.5,VLOOKUP(B142,'10ล้อ'!$B$4:$S$204,18),"chack"))))))</f>
        <v>#REF!</v>
      </c>
    </row>
    <row r="143" spans="2:4">
      <c r="B143" s="31">
        <f t="shared" si="16"/>
        <v>139</v>
      </c>
      <c r="C143" s="90" t="e">
        <f>IF($A$1=29.5,VLOOKUP(B143,'10ล้อ'!$B$4:$S$204,2),IF($A$1=30.5,VLOOKUP(B143,'10ล้อ'!$B$4:$S$204,5),IF($A$1=31.5,VLOOKUP(B143,'10ล้อ'!$B$4:$S$204,8),IF($A$1=32.5,VLOOKUP(B143,'10ล้อ'!$B$4:$S$204,11),IF($A$1=33.5,VLOOKUP(B143,'10ล้อ'!$B$4:$S$204,14),IF($A$1=34.5,VLOOKUP(B143,'10ล้อ'!$B$4:$S$204,17),"chack"))))))</f>
        <v>#REF!</v>
      </c>
      <c r="D143" s="90" t="e">
        <f>IF($A$1=29.5,VLOOKUP(B143,'10ล้อ'!$B$4:$S$204,3),IF($A$1=30.5,VLOOKUP(B143,'10ล้อ'!$B$4:$S$204,6),IF($A$1=31.5,VLOOKUP(B143,'10ล้อ'!$B$4:$S$204,9),IF($A$1=32.5,VLOOKUP(B143,'10ล้อ'!$B$4:$S$204,12),IF($A$1=33.5,VLOOKUP(B143,'10ล้อ'!$B$4:$S$204,15),IF($A$1=34.5,VLOOKUP(B143,'10ล้อ'!$B$4:$S$204,18),"chack"))))))</f>
        <v>#REF!</v>
      </c>
    </row>
    <row r="144" spans="2:4">
      <c r="B144" s="31">
        <f t="shared" si="16"/>
        <v>140</v>
      </c>
      <c r="C144" s="90" t="e">
        <f>IF($A$1=29.5,VLOOKUP(B144,'10ล้อ'!$B$4:$S$204,2),IF($A$1=30.5,VLOOKUP(B144,'10ล้อ'!$B$4:$S$204,5),IF($A$1=31.5,VLOOKUP(B144,'10ล้อ'!$B$4:$S$204,8),IF($A$1=32.5,VLOOKUP(B144,'10ล้อ'!$B$4:$S$204,11),IF($A$1=33.5,VLOOKUP(B144,'10ล้อ'!$B$4:$S$204,14),IF($A$1=34.5,VLOOKUP(B144,'10ล้อ'!$B$4:$S$204,17),"chack"))))))</f>
        <v>#REF!</v>
      </c>
      <c r="D144" s="90" t="e">
        <f>IF($A$1=29.5,VLOOKUP(B144,'10ล้อ'!$B$4:$S$204,3),IF($A$1=30.5,VLOOKUP(B144,'10ล้อ'!$B$4:$S$204,6),IF($A$1=31.5,VLOOKUP(B144,'10ล้อ'!$B$4:$S$204,9),IF($A$1=32.5,VLOOKUP(B144,'10ล้อ'!$B$4:$S$204,12),IF($A$1=33.5,VLOOKUP(B144,'10ล้อ'!$B$4:$S$204,15),IF($A$1=34.5,VLOOKUP(B144,'10ล้อ'!$B$4:$S$204,18),"chack"))))))</f>
        <v>#REF!</v>
      </c>
    </row>
    <row r="145" spans="2:4">
      <c r="B145" s="31">
        <f t="shared" si="16"/>
        <v>141</v>
      </c>
      <c r="C145" s="90" t="e">
        <f>IF($A$1=29.5,VLOOKUP(B145,'10ล้อ'!$B$4:$S$204,2),IF($A$1=30.5,VLOOKUP(B145,'10ล้อ'!$B$4:$S$204,5),IF($A$1=31.5,VLOOKUP(B145,'10ล้อ'!$B$4:$S$204,8),IF($A$1=32.5,VLOOKUP(B145,'10ล้อ'!$B$4:$S$204,11),IF($A$1=33.5,VLOOKUP(B145,'10ล้อ'!$B$4:$S$204,14),IF($A$1=34.5,VLOOKUP(B145,'10ล้อ'!$B$4:$S$204,17),"chack"))))))</f>
        <v>#REF!</v>
      </c>
      <c r="D145" s="90" t="e">
        <f>IF($A$1=29.5,VLOOKUP(B145,'10ล้อ'!$B$4:$S$204,3),IF($A$1=30.5,VLOOKUP(B145,'10ล้อ'!$B$4:$S$204,6),IF($A$1=31.5,VLOOKUP(B145,'10ล้อ'!$B$4:$S$204,9),IF($A$1=32.5,VLOOKUP(B145,'10ล้อ'!$B$4:$S$204,12),IF($A$1=33.5,VLOOKUP(B145,'10ล้อ'!$B$4:$S$204,15),IF($A$1=34.5,VLOOKUP(B145,'10ล้อ'!$B$4:$S$204,18),"chack"))))))</f>
        <v>#REF!</v>
      </c>
    </row>
    <row r="146" spans="2:4">
      <c r="B146" s="31">
        <f t="shared" si="16"/>
        <v>142</v>
      </c>
      <c r="C146" s="90" t="e">
        <f>IF($A$1=29.5,VLOOKUP(B146,'10ล้อ'!$B$4:$S$204,2),IF($A$1=30.5,VLOOKUP(B146,'10ล้อ'!$B$4:$S$204,5),IF($A$1=31.5,VLOOKUP(B146,'10ล้อ'!$B$4:$S$204,8),IF($A$1=32.5,VLOOKUP(B146,'10ล้อ'!$B$4:$S$204,11),IF($A$1=33.5,VLOOKUP(B146,'10ล้อ'!$B$4:$S$204,14),IF($A$1=34.5,VLOOKUP(B146,'10ล้อ'!$B$4:$S$204,17),"chack"))))))</f>
        <v>#REF!</v>
      </c>
      <c r="D146" s="90" t="e">
        <f>IF($A$1=29.5,VLOOKUP(B146,'10ล้อ'!$B$4:$S$204,3),IF($A$1=30.5,VLOOKUP(B146,'10ล้อ'!$B$4:$S$204,6),IF($A$1=31.5,VLOOKUP(B146,'10ล้อ'!$B$4:$S$204,9),IF($A$1=32.5,VLOOKUP(B146,'10ล้อ'!$B$4:$S$204,12),IF($A$1=33.5,VLOOKUP(B146,'10ล้อ'!$B$4:$S$204,15),IF($A$1=34.5,VLOOKUP(B146,'10ล้อ'!$B$4:$S$204,18),"chack"))))))</f>
        <v>#REF!</v>
      </c>
    </row>
    <row r="147" spans="2:4">
      <c r="B147" s="31">
        <f t="shared" si="16"/>
        <v>143</v>
      </c>
      <c r="C147" s="90" t="e">
        <f>IF($A$1=29.5,VLOOKUP(B147,'10ล้อ'!$B$4:$S$204,2),IF($A$1=30.5,VLOOKUP(B147,'10ล้อ'!$B$4:$S$204,5),IF($A$1=31.5,VLOOKUP(B147,'10ล้อ'!$B$4:$S$204,8),IF($A$1=32.5,VLOOKUP(B147,'10ล้อ'!$B$4:$S$204,11),IF($A$1=33.5,VLOOKUP(B147,'10ล้อ'!$B$4:$S$204,14),IF($A$1=34.5,VLOOKUP(B147,'10ล้อ'!$B$4:$S$204,17),"chack"))))))</f>
        <v>#REF!</v>
      </c>
      <c r="D147" s="90" t="e">
        <f>IF($A$1=29.5,VLOOKUP(B147,'10ล้อ'!$B$4:$S$204,3),IF($A$1=30.5,VLOOKUP(B147,'10ล้อ'!$B$4:$S$204,6),IF($A$1=31.5,VLOOKUP(B147,'10ล้อ'!$B$4:$S$204,9),IF($A$1=32.5,VLOOKUP(B147,'10ล้อ'!$B$4:$S$204,12),IF($A$1=33.5,VLOOKUP(B147,'10ล้อ'!$B$4:$S$204,15),IF($A$1=34.5,VLOOKUP(B147,'10ล้อ'!$B$4:$S$204,18),"chack"))))))</f>
        <v>#REF!</v>
      </c>
    </row>
    <row r="148" spans="2:4">
      <c r="B148" s="31">
        <f t="shared" si="16"/>
        <v>144</v>
      </c>
      <c r="C148" s="90" t="e">
        <f>IF($A$1=29.5,VLOOKUP(B148,'10ล้อ'!$B$4:$S$204,2),IF($A$1=30.5,VLOOKUP(B148,'10ล้อ'!$B$4:$S$204,5),IF($A$1=31.5,VLOOKUP(B148,'10ล้อ'!$B$4:$S$204,8),IF($A$1=32.5,VLOOKUP(B148,'10ล้อ'!$B$4:$S$204,11),IF($A$1=33.5,VLOOKUP(B148,'10ล้อ'!$B$4:$S$204,14),IF($A$1=34.5,VLOOKUP(B148,'10ล้อ'!$B$4:$S$204,17),"chack"))))))</f>
        <v>#REF!</v>
      </c>
      <c r="D148" s="90" t="e">
        <f>IF($A$1=29.5,VLOOKUP(B148,'10ล้อ'!$B$4:$S$204,3),IF($A$1=30.5,VLOOKUP(B148,'10ล้อ'!$B$4:$S$204,6),IF($A$1=31.5,VLOOKUP(B148,'10ล้อ'!$B$4:$S$204,9),IF($A$1=32.5,VLOOKUP(B148,'10ล้อ'!$B$4:$S$204,12),IF($A$1=33.5,VLOOKUP(B148,'10ล้อ'!$B$4:$S$204,15),IF($A$1=34.5,VLOOKUP(B148,'10ล้อ'!$B$4:$S$204,18),"chack"))))))</f>
        <v>#REF!</v>
      </c>
    </row>
    <row r="149" spans="2:4">
      <c r="B149" s="31">
        <f t="shared" si="16"/>
        <v>145</v>
      </c>
      <c r="C149" s="90" t="e">
        <f>IF($A$1=29.5,VLOOKUP(B149,'10ล้อ'!$B$4:$S$204,2),IF($A$1=30.5,VLOOKUP(B149,'10ล้อ'!$B$4:$S$204,5),IF($A$1=31.5,VLOOKUP(B149,'10ล้อ'!$B$4:$S$204,8),IF($A$1=32.5,VLOOKUP(B149,'10ล้อ'!$B$4:$S$204,11),IF($A$1=33.5,VLOOKUP(B149,'10ล้อ'!$B$4:$S$204,14),IF($A$1=34.5,VLOOKUP(B149,'10ล้อ'!$B$4:$S$204,17),"chack"))))))</f>
        <v>#REF!</v>
      </c>
      <c r="D149" s="90" t="e">
        <f>IF($A$1=29.5,VLOOKUP(B149,'10ล้อ'!$B$4:$S$204,3),IF($A$1=30.5,VLOOKUP(B149,'10ล้อ'!$B$4:$S$204,6),IF($A$1=31.5,VLOOKUP(B149,'10ล้อ'!$B$4:$S$204,9),IF($A$1=32.5,VLOOKUP(B149,'10ล้อ'!$B$4:$S$204,12),IF($A$1=33.5,VLOOKUP(B149,'10ล้อ'!$B$4:$S$204,15),IF($A$1=34.5,VLOOKUP(B149,'10ล้อ'!$B$4:$S$204,18),"chack"))))))</f>
        <v>#REF!</v>
      </c>
    </row>
    <row r="150" spans="2:4">
      <c r="B150" s="31">
        <f t="shared" si="16"/>
        <v>146</v>
      </c>
      <c r="C150" s="90" t="e">
        <f>IF($A$1=29.5,VLOOKUP(B150,'10ล้อ'!$B$4:$S$204,2),IF($A$1=30.5,VLOOKUP(B150,'10ล้อ'!$B$4:$S$204,5),IF($A$1=31.5,VLOOKUP(B150,'10ล้อ'!$B$4:$S$204,8),IF($A$1=32.5,VLOOKUP(B150,'10ล้อ'!$B$4:$S$204,11),IF($A$1=33.5,VLOOKUP(B150,'10ล้อ'!$B$4:$S$204,14),IF($A$1=34.5,VLOOKUP(B150,'10ล้อ'!$B$4:$S$204,17),"chack"))))))</f>
        <v>#REF!</v>
      </c>
      <c r="D150" s="90" t="e">
        <f>IF($A$1=29.5,VLOOKUP(B150,'10ล้อ'!$B$4:$S$204,3),IF($A$1=30.5,VLOOKUP(B150,'10ล้อ'!$B$4:$S$204,6),IF($A$1=31.5,VLOOKUP(B150,'10ล้อ'!$B$4:$S$204,9),IF($A$1=32.5,VLOOKUP(B150,'10ล้อ'!$B$4:$S$204,12),IF($A$1=33.5,VLOOKUP(B150,'10ล้อ'!$B$4:$S$204,15),IF($A$1=34.5,VLOOKUP(B150,'10ล้อ'!$B$4:$S$204,18),"chack"))))))</f>
        <v>#REF!</v>
      </c>
    </row>
    <row r="151" spans="2:4">
      <c r="B151" s="31">
        <f t="shared" si="16"/>
        <v>147</v>
      </c>
      <c r="C151" s="90" t="e">
        <f>IF($A$1=29.5,VLOOKUP(B151,'10ล้อ'!$B$4:$S$204,2),IF($A$1=30.5,VLOOKUP(B151,'10ล้อ'!$B$4:$S$204,5),IF($A$1=31.5,VLOOKUP(B151,'10ล้อ'!$B$4:$S$204,8),IF($A$1=32.5,VLOOKUP(B151,'10ล้อ'!$B$4:$S$204,11),IF($A$1=33.5,VLOOKUP(B151,'10ล้อ'!$B$4:$S$204,14),IF($A$1=34.5,VLOOKUP(B151,'10ล้อ'!$B$4:$S$204,17),"chack"))))))</f>
        <v>#REF!</v>
      </c>
      <c r="D151" s="90" t="e">
        <f>IF($A$1=29.5,VLOOKUP(B151,'10ล้อ'!$B$4:$S$204,3),IF($A$1=30.5,VLOOKUP(B151,'10ล้อ'!$B$4:$S$204,6),IF($A$1=31.5,VLOOKUP(B151,'10ล้อ'!$B$4:$S$204,9),IF($A$1=32.5,VLOOKUP(B151,'10ล้อ'!$B$4:$S$204,12),IF($A$1=33.5,VLOOKUP(B151,'10ล้อ'!$B$4:$S$204,15),IF($A$1=34.5,VLOOKUP(B151,'10ล้อ'!$B$4:$S$204,18),"chack"))))))</f>
        <v>#REF!</v>
      </c>
    </row>
    <row r="152" spans="2:4">
      <c r="B152" s="31">
        <f t="shared" si="16"/>
        <v>148</v>
      </c>
      <c r="C152" s="90" t="e">
        <f>IF($A$1=29.5,VLOOKUP(B152,'10ล้อ'!$B$4:$S$204,2),IF($A$1=30.5,VLOOKUP(B152,'10ล้อ'!$B$4:$S$204,5),IF($A$1=31.5,VLOOKUP(B152,'10ล้อ'!$B$4:$S$204,8),IF($A$1=32.5,VLOOKUP(B152,'10ล้อ'!$B$4:$S$204,11),IF($A$1=33.5,VLOOKUP(B152,'10ล้อ'!$B$4:$S$204,14),IF($A$1=34.5,VLOOKUP(B152,'10ล้อ'!$B$4:$S$204,17),"chack"))))))</f>
        <v>#REF!</v>
      </c>
      <c r="D152" s="90" t="e">
        <f>IF($A$1=29.5,VLOOKUP(B152,'10ล้อ'!$B$4:$S$204,3),IF($A$1=30.5,VLOOKUP(B152,'10ล้อ'!$B$4:$S$204,6),IF($A$1=31.5,VLOOKUP(B152,'10ล้อ'!$B$4:$S$204,9),IF($A$1=32.5,VLOOKUP(B152,'10ล้อ'!$B$4:$S$204,12),IF($A$1=33.5,VLOOKUP(B152,'10ล้อ'!$B$4:$S$204,15),IF($A$1=34.5,VLOOKUP(B152,'10ล้อ'!$B$4:$S$204,18),"chack"))))))</f>
        <v>#REF!</v>
      </c>
    </row>
    <row r="153" spans="2:4">
      <c r="B153" s="31">
        <f t="shared" si="16"/>
        <v>149</v>
      </c>
      <c r="C153" s="90" t="e">
        <f>IF($A$1=29.5,VLOOKUP(B153,'10ล้อ'!$B$4:$S$204,2),IF($A$1=30.5,VLOOKUP(B153,'10ล้อ'!$B$4:$S$204,5),IF($A$1=31.5,VLOOKUP(B153,'10ล้อ'!$B$4:$S$204,8),IF($A$1=32.5,VLOOKUP(B153,'10ล้อ'!$B$4:$S$204,11),IF($A$1=33.5,VLOOKUP(B153,'10ล้อ'!$B$4:$S$204,14),IF($A$1=34.5,VLOOKUP(B153,'10ล้อ'!$B$4:$S$204,17),"chack"))))))</f>
        <v>#REF!</v>
      </c>
      <c r="D153" s="90" t="e">
        <f>IF($A$1=29.5,VLOOKUP(B153,'10ล้อ'!$B$4:$S$204,3),IF($A$1=30.5,VLOOKUP(B153,'10ล้อ'!$B$4:$S$204,6),IF($A$1=31.5,VLOOKUP(B153,'10ล้อ'!$B$4:$S$204,9),IF($A$1=32.5,VLOOKUP(B153,'10ล้อ'!$B$4:$S$204,12),IF($A$1=33.5,VLOOKUP(B153,'10ล้อ'!$B$4:$S$204,15),IF($A$1=34.5,VLOOKUP(B153,'10ล้อ'!$B$4:$S$204,18),"chack"))))))</f>
        <v>#REF!</v>
      </c>
    </row>
    <row r="154" spans="2:4">
      <c r="B154" s="31">
        <f t="shared" si="16"/>
        <v>150</v>
      </c>
      <c r="C154" s="90" t="e">
        <f>IF($A$1=29.5,VLOOKUP(B154,'10ล้อ'!$B$4:$S$204,2),IF($A$1=30.5,VLOOKUP(B154,'10ล้อ'!$B$4:$S$204,5),IF($A$1=31.5,VLOOKUP(B154,'10ล้อ'!$B$4:$S$204,8),IF($A$1=32.5,VLOOKUP(B154,'10ล้อ'!$B$4:$S$204,11),IF($A$1=33.5,VLOOKUP(B154,'10ล้อ'!$B$4:$S$204,14),IF($A$1=34.5,VLOOKUP(B154,'10ล้อ'!$B$4:$S$204,17),"chack"))))))</f>
        <v>#REF!</v>
      </c>
      <c r="D154" s="90" t="e">
        <f>IF($A$1=29.5,VLOOKUP(B154,'10ล้อ'!$B$4:$S$204,3),IF($A$1=30.5,VLOOKUP(B154,'10ล้อ'!$B$4:$S$204,6),IF($A$1=31.5,VLOOKUP(B154,'10ล้อ'!$B$4:$S$204,9),IF($A$1=32.5,VLOOKUP(B154,'10ล้อ'!$B$4:$S$204,12),IF($A$1=33.5,VLOOKUP(B154,'10ล้อ'!$B$4:$S$204,15),IF($A$1=34.5,VLOOKUP(B154,'10ล้อ'!$B$4:$S$204,18),"chack"))))))</f>
        <v>#REF!</v>
      </c>
    </row>
    <row r="155" spans="2:4">
      <c r="B155" s="31">
        <f t="shared" si="16"/>
        <v>151</v>
      </c>
      <c r="C155" s="90" t="e">
        <f>IF($A$1=29.5,VLOOKUP(B155,'10ล้อ'!$B$4:$S$204,2),IF($A$1=30.5,VLOOKUP(B155,'10ล้อ'!$B$4:$S$204,5),IF($A$1=31.5,VLOOKUP(B155,'10ล้อ'!$B$4:$S$204,8),IF($A$1=32.5,VLOOKUP(B155,'10ล้อ'!$B$4:$S$204,11),IF($A$1=33.5,VLOOKUP(B155,'10ล้อ'!$B$4:$S$204,14),IF($A$1=34.5,VLOOKUP(B155,'10ล้อ'!$B$4:$S$204,17),"chack"))))))</f>
        <v>#REF!</v>
      </c>
      <c r="D155" s="90" t="e">
        <f>IF($A$1=29.5,VLOOKUP(B155,'10ล้อ'!$B$4:$S$204,3),IF($A$1=30.5,VLOOKUP(B155,'10ล้อ'!$B$4:$S$204,6),IF($A$1=31.5,VLOOKUP(B155,'10ล้อ'!$B$4:$S$204,9),IF($A$1=32.5,VLOOKUP(B155,'10ล้อ'!$B$4:$S$204,12),IF($A$1=33.5,VLOOKUP(B155,'10ล้อ'!$B$4:$S$204,15),IF($A$1=34.5,VLOOKUP(B155,'10ล้อ'!$B$4:$S$204,18),"chack"))))))</f>
        <v>#REF!</v>
      </c>
    </row>
    <row r="156" spans="2:4">
      <c r="B156" s="31">
        <f t="shared" si="16"/>
        <v>152</v>
      </c>
      <c r="C156" s="90" t="e">
        <f>IF($A$1=29.5,VLOOKUP(B156,'10ล้อ'!$B$4:$S$204,2),IF($A$1=30.5,VLOOKUP(B156,'10ล้อ'!$B$4:$S$204,5),IF($A$1=31.5,VLOOKUP(B156,'10ล้อ'!$B$4:$S$204,8),IF($A$1=32.5,VLOOKUP(B156,'10ล้อ'!$B$4:$S$204,11),IF($A$1=33.5,VLOOKUP(B156,'10ล้อ'!$B$4:$S$204,14),IF($A$1=34.5,VLOOKUP(B156,'10ล้อ'!$B$4:$S$204,17),"chack"))))))</f>
        <v>#REF!</v>
      </c>
      <c r="D156" s="90" t="e">
        <f>IF($A$1=29.5,VLOOKUP(B156,'10ล้อ'!$B$4:$S$204,3),IF($A$1=30.5,VLOOKUP(B156,'10ล้อ'!$B$4:$S$204,6),IF($A$1=31.5,VLOOKUP(B156,'10ล้อ'!$B$4:$S$204,9),IF($A$1=32.5,VLOOKUP(B156,'10ล้อ'!$B$4:$S$204,12),IF($A$1=33.5,VLOOKUP(B156,'10ล้อ'!$B$4:$S$204,15),IF($A$1=34.5,VLOOKUP(B156,'10ล้อ'!$B$4:$S$204,18),"chack"))))))</f>
        <v>#REF!</v>
      </c>
    </row>
    <row r="157" spans="2:4">
      <c r="B157" s="31">
        <f t="shared" si="16"/>
        <v>153</v>
      </c>
      <c r="C157" s="90" t="e">
        <f>IF($A$1=29.5,VLOOKUP(B157,'10ล้อ'!$B$4:$S$204,2),IF($A$1=30.5,VLOOKUP(B157,'10ล้อ'!$B$4:$S$204,5),IF($A$1=31.5,VLOOKUP(B157,'10ล้อ'!$B$4:$S$204,8),IF($A$1=32.5,VLOOKUP(B157,'10ล้อ'!$B$4:$S$204,11),IF($A$1=33.5,VLOOKUP(B157,'10ล้อ'!$B$4:$S$204,14),IF($A$1=34.5,VLOOKUP(B157,'10ล้อ'!$B$4:$S$204,17),"chack"))))))</f>
        <v>#REF!</v>
      </c>
      <c r="D157" s="90" t="e">
        <f>IF($A$1=29.5,VLOOKUP(B157,'10ล้อ'!$B$4:$S$204,3),IF($A$1=30.5,VLOOKUP(B157,'10ล้อ'!$B$4:$S$204,6),IF($A$1=31.5,VLOOKUP(B157,'10ล้อ'!$B$4:$S$204,9),IF($A$1=32.5,VLOOKUP(B157,'10ล้อ'!$B$4:$S$204,12),IF($A$1=33.5,VLOOKUP(B157,'10ล้อ'!$B$4:$S$204,15),IF($A$1=34.5,VLOOKUP(B157,'10ล้อ'!$B$4:$S$204,18),"chack"))))))</f>
        <v>#REF!</v>
      </c>
    </row>
    <row r="158" spans="2:4">
      <c r="B158" s="31">
        <f t="shared" si="16"/>
        <v>154</v>
      </c>
      <c r="C158" s="90" t="e">
        <f>IF($A$1=29.5,VLOOKUP(B158,'10ล้อ'!$B$4:$S$204,2),IF($A$1=30.5,VLOOKUP(B158,'10ล้อ'!$B$4:$S$204,5),IF($A$1=31.5,VLOOKUP(B158,'10ล้อ'!$B$4:$S$204,8),IF($A$1=32.5,VLOOKUP(B158,'10ล้อ'!$B$4:$S$204,11),IF($A$1=33.5,VLOOKUP(B158,'10ล้อ'!$B$4:$S$204,14),IF($A$1=34.5,VLOOKUP(B158,'10ล้อ'!$B$4:$S$204,17),"chack"))))))</f>
        <v>#REF!</v>
      </c>
      <c r="D158" s="90" t="e">
        <f>IF($A$1=29.5,VLOOKUP(B158,'10ล้อ'!$B$4:$S$204,3),IF($A$1=30.5,VLOOKUP(B158,'10ล้อ'!$B$4:$S$204,6),IF($A$1=31.5,VLOOKUP(B158,'10ล้อ'!$B$4:$S$204,9),IF($A$1=32.5,VLOOKUP(B158,'10ล้อ'!$B$4:$S$204,12),IF($A$1=33.5,VLOOKUP(B158,'10ล้อ'!$B$4:$S$204,15),IF($A$1=34.5,VLOOKUP(B158,'10ล้อ'!$B$4:$S$204,18),"chack"))))))</f>
        <v>#REF!</v>
      </c>
    </row>
    <row r="159" spans="2:4">
      <c r="B159" s="31">
        <f t="shared" si="16"/>
        <v>155</v>
      </c>
      <c r="C159" s="90" t="e">
        <f>IF($A$1=29.5,VLOOKUP(B159,'10ล้อ'!$B$4:$S$204,2),IF($A$1=30.5,VLOOKUP(B159,'10ล้อ'!$B$4:$S$204,5),IF($A$1=31.5,VLOOKUP(B159,'10ล้อ'!$B$4:$S$204,8),IF($A$1=32.5,VLOOKUP(B159,'10ล้อ'!$B$4:$S$204,11),IF($A$1=33.5,VLOOKUP(B159,'10ล้อ'!$B$4:$S$204,14),IF($A$1=34.5,VLOOKUP(B159,'10ล้อ'!$B$4:$S$204,17),"chack"))))))</f>
        <v>#REF!</v>
      </c>
      <c r="D159" s="90" t="e">
        <f>IF($A$1=29.5,VLOOKUP(B159,'10ล้อ'!$B$4:$S$204,3),IF($A$1=30.5,VLOOKUP(B159,'10ล้อ'!$B$4:$S$204,6),IF($A$1=31.5,VLOOKUP(B159,'10ล้อ'!$B$4:$S$204,9),IF($A$1=32.5,VLOOKUP(B159,'10ล้อ'!$B$4:$S$204,12),IF($A$1=33.5,VLOOKUP(B159,'10ล้อ'!$B$4:$S$204,15),IF($A$1=34.5,VLOOKUP(B159,'10ล้อ'!$B$4:$S$204,18),"chack"))))))</f>
        <v>#REF!</v>
      </c>
    </row>
    <row r="160" spans="2:4">
      <c r="B160" s="31">
        <f t="shared" si="16"/>
        <v>156</v>
      </c>
      <c r="C160" s="90" t="e">
        <f>IF($A$1=29.5,VLOOKUP(B160,'10ล้อ'!$B$4:$S$204,2),IF($A$1=30.5,VLOOKUP(B160,'10ล้อ'!$B$4:$S$204,5),IF($A$1=31.5,VLOOKUP(B160,'10ล้อ'!$B$4:$S$204,8),IF($A$1=32.5,VLOOKUP(B160,'10ล้อ'!$B$4:$S$204,11),IF($A$1=33.5,VLOOKUP(B160,'10ล้อ'!$B$4:$S$204,14),IF($A$1=34.5,VLOOKUP(B160,'10ล้อ'!$B$4:$S$204,17),"chack"))))))</f>
        <v>#REF!</v>
      </c>
      <c r="D160" s="90" t="e">
        <f>IF($A$1=29.5,VLOOKUP(B160,'10ล้อ'!$B$4:$S$204,3),IF($A$1=30.5,VLOOKUP(B160,'10ล้อ'!$B$4:$S$204,6),IF($A$1=31.5,VLOOKUP(B160,'10ล้อ'!$B$4:$S$204,9),IF($A$1=32.5,VLOOKUP(B160,'10ล้อ'!$B$4:$S$204,12),IF($A$1=33.5,VLOOKUP(B160,'10ล้อ'!$B$4:$S$204,15),IF($A$1=34.5,VLOOKUP(B160,'10ล้อ'!$B$4:$S$204,18),"chack"))))))</f>
        <v>#REF!</v>
      </c>
    </row>
    <row r="161" spans="2:4">
      <c r="B161" s="31">
        <f t="shared" si="16"/>
        <v>157</v>
      </c>
      <c r="C161" s="90" t="e">
        <f>IF($A$1=29.5,VLOOKUP(B161,'10ล้อ'!$B$4:$S$204,2),IF($A$1=30.5,VLOOKUP(B161,'10ล้อ'!$B$4:$S$204,5),IF($A$1=31.5,VLOOKUP(B161,'10ล้อ'!$B$4:$S$204,8),IF($A$1=32.5,VLOOKUP(B161,'10ล้อ'!$B$4:$S$204,11),IF($A$1=33.5,VLOOKUP(B161,'10ล้อ'!$B$4:$S$204,14),IF($A$1=34.5,VLOOKUP(B161,'10ล้อ'!$B$4:$S$204,17),"chack"))))))</f>
        <v>#REF!</v>
      </c>
      <c r="D161" s="90" t="e">
        <f>IF($A$1=29.5,VLOOKUP(B161,'10ล้อ'!$B$4:$S$204,3),IF($A$1=30.5,VLOOKUP(B161,'10ล้อ'!$B$4:$S$204,6),IF($A$1=31.5,VLOOKUP(B161,'10ล้อ'!$B$4:$S$204,9),IF($A$1=32.5,VLOOKUP(B161,'10ล้อ'!$B$4:$S$204,12),IF($A$1=33.5,VLOOKUP(B161,'10ล้อ'!$B$4:$S$204,15),IF($A$1=34.5,VLOOKUP(B161,'10ล้อ'!$B$4:$S$204,18),"chack"))))))</f>
        <v>#REF!</v>
      </c>
    </row>
    <row r="162" spans="2:4">
      <c r="B162" s="31">
        <f t="shared" si="16"/>
        <v>158</v>
      </c>
      <c r="C162" s="90" t="e">
        <f>IF($A$1=29.5,VLOOKUP(B162,'10ล้อ'!$B$4:$S$204,2),IF($A$1=30.5,VLOOKUP(B162,'10ล้อ'!$B$4:$S$204,5),IF($A$1=31.5,VLOOKUP(B162,'10ล้อ'!$B$4:$S$204,8),IF($A$1=32.5,VLOOKUP(B162,'10ล้อ'!$B$4:$S$204,11),IF($A$1=33.5,VLOOKUP(B162,'10ล้อ'!$B$4:$S$204,14),IF($A$1=34.5,VLOOKUP(B162,'10ล้อ'!$B$4:$S$204,17),"chack"))))))</f>
        <v>#REF!</v>
      </c>
      <c r="D162" s="90" t="e">
        <f>IF($A$1=29.5,VLOOKUP(B162,'10ล้อ'!$B$4:$S$204,3),IF($A$1=30.5,VLOOKUP(B162,'10ล้อ'!$B$4:$S$204,6),IF($A$1=31.5,VLOOKUP(B162,'10ล้อ'!$B$4:$S$204,9),IF($A$1=32.5,VLOOKUP(B162,'10ล้อ'!$B$4:$S$204,12),IF($A$1=33.5,VLOOKUP(B162,'10ล้อ'!$B$4:$S$204,15),IF($A$1=34.5,VLOOKUP(B162,'10ล้อ'!$B$4:$S$204,18),"chack"))))))</f>
        <v>#REF!</v>
      </c>
    </row>
    <row r="163" spans="2:4">
      <c r="B163" s="31">
        <f t="shared" si="16"/>
        <v>159</v>
      </c>
      <c r="C163" s="90" t="e">
        <f>IF($A$1=29.5,VLOOKUP(B163,'10ล้อ'!$B$4:$S$204,2),IF($A$1=30.5,VLOOKUP(B163,'10ล้อ'!$B$4:$S$204,5),IF($A$1=31.5,VLOOKUP(B163,'10ล้อ'!$B$4:$S$204,8),IF($A$1=32.5,VLOOKUP(B163,'10ล้อ'!$B$4:$S$204,11),IF($A$1=33.5,VLOOKUP(B163,'10ล้อ'!$B$4:$S$204,14),IF($A$1=34.5,VLOOKUP(B163,'10ล้อ'!$B$4:$S$204,17),"chack"))))))</f>
        <v>#REF!</v>
      </c>
      <c r="D163" s="90" t="e">
        <f>IF($A$1=29.5,VLOOKUP(B163,'10ล้อ'!$B$4:$S$204,3),IF($A$1=30.5,VLOOKUP(B163,'10ล้อ'!$B$4:$S$204,6),IF($A$1=31.5,VLOOKUP(B163,'10ล้อ'!$B$4:$S$204,9),IF($A$1=32.5,VLOOKUP(B163,'10ล้อ'!$B$4:$S$204,12),IF($A$1=33.5,VLOOKUP(B163,'10ล้อ'!$B$4:$S$204,15),IF($A$1=34.5,VLOOKUP(B163,'10ล้อ'!$B$4:$S$204,18),"chack"))))))</f>
        <v>#REF!</v>
      </c>
    </row>
    <row r="164" spans="2:4">
      <c r="B164" s="31">
        <f t="shared" si="16"/>
        <v>160</v>
      </c>
      <c r="C164" s="90" t="e">
        <f>IF($A$1=29.5,VLOOKUP(B164,'10ล้อ'!$B$4:$S$204,2),IF($A$1=30.5,VLOOKUP(B164,'10ล้อ'!$B$4:$S$204,5),IF($A$1=31.5,VLOOKUP(B164,'10ล้อ'!$B$4:$S$204,8),IF($A$1=32.5,VLOOKUP(B164,'10ล้อ'!$B$4:$S$204,11),IF($A$1=33.5,VLOOKUP(B164,'10ล้อ'!$B$4:$S$204,14),IF($A$1=34.5,VLOOKUP(B164,'10ล้อ'!$B$4:$S$204,17),"chack"))))))</f>
        <v>#REF!</v>
      </c>
      <c r="D164" s="90" t="e">
        <f>IF($A$1=29.5,VLOOKUP(B164,'10ล้อ'!$B$4:$S$204,3),IF($A$1=30.5,VLOOKUP(B164,'10ล้อ'!$B$4:$S$204,6),IF($A$1=31.5,VLOOKUP(B164,'10ล้อ'!$B$4:$S$204,9),IF($A$1=32.5,VLOOKUP(B164,'10ล้อ'!$B$4:$S$204,12),IF($A$1=33.5,VLOOKUP(B164,'10ล้อ'!$B$4:$S$204,15),IF($A$1=34.5,VLOOKUP(B164,'10ล้อ'!$B$4:$S$204,18),"chack"))))))</f>
        <v>#REF!</v>
      </c>
    </row>
    <row r="165" spans="2:4">
      <c r="B165" s="31">
        <f t="shared" si="16"/>
        <v>161</v>
      </c>
      <c r="C165" s="90" t="e">
        <f>IF($A$1=29.5,VLOOKUP(B165,'10ล้อ'!$B$4:$S$204,2),IF($A$1=30.5,VLOOKUP(B165,'10ล้อ'!$B$4:$S$204,5),IF($A$1=31.5,VLOOKUP(B165,'10ล้อ'!$B$4:$S$204,8),IF($A$1=32.5,VLOOKUP(B165,'10ล้อ'!$B$4:$S$204,11),IF($A$1=33.5,VLOOKUP(B165,'10ล้อ'!$B$4:$S$204,14),IF($A$1=34.5,VLOOKUP(B165,'10ล้อ'!$B$4:$S$204,17),"chack"))))))</f>
        <v>#REF!</v>
      </c>
      <c r="D165" s="90" t="e">
        <f>IF($A$1=29.5,VLOOKUP(B165,'10ล้อ'!$B$4:$S$204,3),IF($A$1=30.5,VLOOKUP(B165,'10ล้อ'!$B$4:$S$204,6),IF($A$1=31.5,VLOOKUP(B165,'10ล้อ'!$B$4:$S$204,9),IF($A$1=32.5,VLOOKUP(B165,'10ล้อ'!$B$4:$S$204,12),IF($A$1=33.5,VLOOKUP(B165,'10ล้อ'!$B$4:$S$204,15),IF($A$1=34.5,VLOOKUP(B165,'10ล้อ'!$B$4:$S$204,18),"chack"))))))</f>
        <v>#REF!</v>
      </c>
    </row>
    <row r="166" spans="2:4">
      <c r="B166" s="31">
        <f t="shared" si="16"/>
        <v>162</v>
      </c>
      <c r="C166" s="90" t="e">
        <f>IF($A$1=29.5,VLOOKUP(B166,'10ล้อ'!$B$4:$S$204,2),IF($A$1=30.5,VLOOKUP(B166,'10ล้อ'!$B$4:$S$204,5),IF($A$1=31.5,VLOOKUP(B166,'10ล้อ'!$B$4:$S$204,8),IF($A$1=32.5,VLOOKUP(B166,'10ล้อ'!$B$4:$S$204,11),IF($A$1=33.5,VLOOKUP(B166,'10ล้อ'!$B$4:$S$204,14),IF($A$1=34.5,VLOOKUP(B166,'10ล้อ'!$B$4:$S$204,17),"chack"))))))</f>
        <v>#REF!</v>
      </c>
      <c r="D166" s="90" t="e">
        <f>IF($A$1=29.5,VLOOKUP(B166,'10ล้อ'!$B$4:$S$204,3),IF($A$1=30.5,VLOOKUP(B166,'10ล้อ'!$B$4:$S$204,6),IF($A$1=31.5,VLOOKUP(B166,'10ล้อ'!$B$4:$S$204,9),IF($A$1=32.5,VLOOKUP(B166,'10ล้อ'!$B$4:$S$204,12),IF($A$1=33.5,VLOOKUP(B166,'10ล้อ'!$B$4:$S$204,15),IF($A$1=34.5,VLOOKUP(B166,'10ล้อ'!$B$4:$S$204,18),"chack"))))))</f>
        <v>#REF!</v>
      </c>
    </row>
    <row r="167" spans="2:4">
      <c r="B167" s="31">
        <f t="shared" si="16"/>
        <v>163</v>
      </c>
      <c r="C167" s="90" t="e">
        <f>IF($A$1=29.5,VLOOKUP(B167,'10ล้อ'!$B$4:$S$204,2),IF($A$1=30.5,VLOOKUP(B167,'10ล้อ'!$B$4:$S$204,5),IF($A$1=31.5,VLOOKUP(B167,'10ล้อ'!$B$4:$S$204,8),IF($A$1=32.5,VLOOKUP(B167,'10ล้อ'!$B$4:$S$204,11),IF($A$1=33.5,VLOOKUP(B167,'10ล้อ'!$B$4:$S$204,14),IF($A$1=34.5,VLOOKUP(B167,'10ล้อ'!$B$4:$S$204,17),"chack"))))))</f>
        <v>#REF!</v>
      </c>
      <c r="D167" s="90" t="e">
        <f>IF($A$1=29.5,VLOOKUP(B167,'10ล้อ'!$B$4:$S$204,3),IF($A$1=30.5,VLOOKUP(B167,'10ล้อ'!$B$4:$S$204,6),IF($A$1=31.5,VLOOKUP(B167,'10ล้อ'!$B$4:$S$204,9),IF($A$1=32.5,VLOOKUP(B167,'10ล้อ'!$B$4:$S$204,12),IF($A$1=33.5,VLOOKUP(B167,'10ล้อ'!$B$4:$S$204,15),IF($A$1=34.5,VLOOKUP(B167,'10ล้อ'!$B$4:$S$204,18),"chack"))))))</f>
        <v>#REF!</v>
      </c>
    </row>
    <row r="168" spans="2:4">
      <c r="B168" s="31">
        <f t="shared" si="16"/>
        <v>164</v>
      </c>
      <c r="C168" s="90" t="e">
        <f>IF($A$1=29.5,VLOOKUP(B168,'10ล้อ'!$B$4:$S$204,2),IF($A$1=30.5,VLOOKUP(B168,'10ล้อ'!$B$4:$S$204,5),IF($A$1=31.5,VLOOKUP(B168,'10ล้อ'!$B$4:$S$204,8),IF($A$1=32.5,VLOOKUP(B168,'10ล้อ'!$B$4:$S$204,11),IF($A$1=33.5,VLOOKUP(B168,'10ล้อ'!$B$4:$S$204,14),IF($A$1=34.5,VLOOKUP(B168,'10ล้อ'!$B$4:$S$204,17),"chack"))))))</f>
        <v>#REF!</v>
      </c>
      <c r="D168" s="90" t="e">
        <f>IF($A$1=29.5,VLOOKUP(B168,'10ล้อ'!$B$4:$S$204,3),IF($A$1=30.5,VLOOKUP(B168,'10ล้อ'!$B$4:$S$204,6),IF($A$1=31.5,VLOOKUP(B168,'10ล้อ'!$B$4:$S$204,9),IF($A$1=32.5,VLOOKUP(B168,'10ล้อ'!$B$4:$S$204,12),IF($A$1=33.5,VLOOKUP(B168,'10ล้อ'!$B$4:$S$204,15),IF($A$1=34.5,VLOOKUP(B168,'10ล้อ'!$B$4:$S$204,18),"chack"))))))</f>
        <v>#REF!</v>
      </c>
    </row>
    <row r="169" spans="2:4">
      <c r="B169" s="31">
        <f t="shared" si="16"/>
        <v>165</v>
      </c>
      <c r="C169" s="90" t="e">
        <f>IF($A$1=29.5,VLOOKUP(B169,'10ล้อ'!$B$4:$S$204,2),IF($A$1=30.5,VLOOKUP(B169,'10ล้อ'!$B$4:$S$204,5),IF($A$1=31.5,VLOOKUP(B169,'10ล้อ'!$B$4:$S$204,8),IF($A$1=32.5,VLOOKUP(B169,'10ล้อ'!$B$4:$S$204,11),IF($A$1=33.5,VLOOKUP(B169,'10ล้อ'!$B$4:$S$204,14),IF($A$1=34.5,VLOOKUP(B169,'10ล้อ'!$B$4:$S$204,17),"chack"))))))</f>
        <v>#REF!</v>
      </c>
      <c r="D169" s="90" t="e">
        <f>IF($A$1=29.5,VLOOKUP(B169,'10ล้อ'!$B$4:$S$204,3),IF($A$1=30.5,VLOOKUP(B169,'10ล้อ'!$B$4:$S$204,6),IF($A$1=31.5,VLOOKUP(B169,'10ล้อ'!$B$4:$S$204,9),IF($A$1=32.5,VLOOKUP(B169,'10ล้อ'!$B$4:$S$204,12),IF($A$1=33.5,VLOOKUP(B169,'10ล้อ'!$B$4:$S$204,15),IF($A$1=34.5,VLOOKUP(B169,'10ล้อ'!$B$4:$S$204,18),"chack"))))))</f>
        <v>#REF!</v>
      </c>
    </row>
    <row r="170" spans="2:4">
      <c r="B170" s="31">
        <f t="shared" si="16"/>
        <v>166</v>
      </c>
      <c r="C170" s="90" t="e">
        <f>IF($A$1=29.5,VLOOKUP(B170,'10ล้อ'!$B$4:$S$204,2),IF($A$1=30.5,VLOOKUP(B170,'10ล้อ'!$B$4:$S$204,5),IF($A$1=31.5,VLOOKUP(B170,'10ล้อ'!$B$4:$S$204,8),IF($A$1=32.5,VLOOKUP(B170,'10ล้อ'!$B$4:$S$204,11),IF($A$1=33.5,VLOOKUP(B170,'10ล้อ'!$B$4:$S$204,14),IF($A$1=34.5,VLOOKUP(B170,'10ล้อ'!$B$4:$S$204,17),"chack"))))))</f>
        <v>#REF!</v>
      </c>
      <c r="D170" s="90" t="e">
        <f>IF($A$1=29.5,VLOOKUP(B170,'10ล้อ'!$B$4:$S$204,3),IF($A$1=30.5,VLOOKUP(B170,'10ล้อ'!$B$4:$S$204,6),IF($A$1=31.5,VLOOKUP(B170,'10ล้อ'!$B$4:$S$204,9),IF($A$1=32.5,VLOOKUP(B170,'10ล้อ'!$B$4:$S$204,12),IF($A$1=33.5,VLOOKUP(B170,'10ล้อ'!$B$4:$S$204,15),IF($A$1=34.5,VLOOKUP(B170,'10ล้อ'!$B$4:$S$204,18),"chack"))))))</f>
        <v>#REF!</v>
      </c>
    </row>
    <row r="171" spans="2:4">
      <c r="B171" s="31">
        <f t="shared" si="16"/>
        <v>167</v>
      </c>
      <c r="C171" s="90" t="e">
        <f>IF($A$1=29.5,VLOOKUP(B171,'10ล้อ'!$B$4:$S$204,2),IF($A$1=30.5,VLOOKUP(B171,'10ล้อ'!$B$4:$S$204,5),IF($A$1=31.5,VLOOKUP(B171,'10ล้อ'!$B$4:$S$204,8),IF($A$1=32.5,VLOOKUP(B171,'10ล้อ'!$B$4:$S$204,11),IF($A$1=33.5,VLOOKUP(B171,'10ล้อ'!$B$4:$S$204,14),IF($A$1=34.5,VLOOKUP(B171,'10ล้อ'!$B$4:$S$204,17),"chack"))))))</f>
        <v>#REF!</v>
      </c>
      <c r="D171" s="90" t="e">
        <f>IF($A$1=29.5,VLOOKUP(B171,'10ล้อ'!$B$4:$S$204,3),IF($A$1=30.5,VLOOKUP(B171,'10ล้อ'!$B$4:$S$204,6),IF($A$1=31.5,VLOOKUP(B171,'10ล้อ'!$B$4:$S$204,9),IF($A$1=32.5,VLOOKUP(B171,'10ล้อ'!$B$4:$S$204,12),IF($A$1=33.5,VLOOKUP(B171,'10ล้อ'!$B$4:$S$204,15),IF($A$1=34.5,VLOOKUP(B171,'10ล้อ'!$B$4:$S$204,18),"chack"))))))</f>
        <v>#REF!</v>
      </c>
    </row>
    <row r="172" spans="2:4">
      <c r="B172" s="31">
        <f t="shared" si="16"/>
        <v>168</v>
      </c>
      <c r="C172" s="90" t="e">
        <f>IF($A$1=29.5,VLOOKUP(B172,'10ล้อ'!$B$4:$S$204,2),IF($A$1=30.5,VLOOKUP(B172,'10ล้อ'!$B$4:$S$204,5),IF($A$1=31.5,VLOOKUP(B172,'10ล้อ'!$B$4:$S$204,8),IF($A$1=32.5,VLOOKUP(B172,'10ล้อ'!$B$4:$S$204,11),IF($A$1=33.5,VLOOKUP(B172,'10ล้อ'!$B$4:$S$204,14),IF($A$1=34.5,VLOOKUP(B172,'10ล้อ'!$B$4:$S$204,17),"chack"))))))</f>
        <v>#REF!</v>
      </c>
      <c r="D172" s="90" t="e">
        <f>IF($A$1=29.5,VLOOKUP(B172,'10ล้อ'!$B$4:$S$204,3),IF($A$1=30.5,VLOOKUP(B172,'10ล้อ'!$B$4:$S$204,6),IF($A$1=31.5,VLOOKUP(B172,'10ล้อ'!$B$4:$S$204,9),IF($A$1=32.5,VLOOKUP(B172,'10ล้อ'!$B$4:$S$204,12),IF($A$1=33.5,VLOOKUP(B172,'10ล้อ'!$B$4:$S$204,15),IF($A$1=34.5,VLOOKUP(B172,'10ล้อ'!$B$4:$S$204,18),"chack"))))))</f>
        <v>#REF!</v>
      </c>
    </row>
    <row r="173" spans="2:4">
      <c r="B173" s="31">
        <f t="shared" si="16"/>
        <v>169</v>
      </c>
      <c r="C173" s="90" t="e">
        <f>IF($A$1=29.5,VLOOKUP(B173,'10ล้อ'!$B$4:$S$204,2),IF($A$1=30.5,VLOOKUP(B173,'10ล้อ'!$B$4:$S$204,5),IF($A$1=31.5,VLOOKUP(B173,'10ล้อ'!$B$4:$S$204,8),IF($A$1=32.5,VLOOKUP(B173,'10ล้อ'!$B$4:$S$204,11),IF($A$1=33.5,VLOOKUP(B173,'10ล้อ'!$B$4:$S$204,14),IF($A$1=34.5,VLOOKUP(B173,'10ล้อ'!$B$4:$S$204,17),"chack"))))))</f>
        <v>#REF!</v>
      </c>
      <c r="D173" s="90" t="e">
        <f>IF($A$1=29.5,VLOOKUP(B173,'10ล้อ'!$B$4:$S$204,3),IF($A$1=30.5,VLOOKUP(B173,'10ล้อ'!$B$4:$S$204,6),IF($A$1=31.5,VLOOKUP(B173,'10ล้อ'!$B$4:$S$204,9),IF($A$1=32.5,VLOOKUP(B173,'10ล้อ'!$B$4:$S$204,12),IF($A$1=33.5,VLOOKUP(B173,'10ล้อ'!$B$4:$S$204,15),IF($A$1=34.5,VLOOKUP(B173,'10ล้อ'!$B$4:$S$204,18),"chack"))))))</f>
        <v>#REF!</v>
      </c>
    </row>
    <row r="174" spans="2:4">
      <c r="B174" s="31">
        <f t="shared" si="16"/>
        <v>170</v>
      </c>
      <c r="C174" s="90" t="e">
        <f>IF($A$1=29.5,VLOOKUP(B174,'10ล้อ'!$B$4:$S$204,2),IF($A$1=30.5,VLOOKUP(B174,'10ล้อ'!$B$4:$S$204,5),IF($A$1=31.5,VLOOKUP(B174,'10ล้อ'!$B$4:$S$204,8),IF($A$1=32.5,VLOOKUP(B174,'10ล้อ'!$B$4:$S$204,11),IF($A$1=33.5,VLOOKUP(B174,'10ล้อ'!$B$4:$S$204,14),IF($A$1=34.5,VLOOKUP(B174,'10ล้อ'!$B$4:$S$204,17),"chack"))))))</f>
        <v>#REF!</v>
      </c>
      <c r="D174" s="90" t="e">
        <f>IF($A$1=29.5,VLOOKUP(B174,'10ล้อ'!$B$4:$S$204,3),IF($A$1=30.5,VLOOKUP(B174,'10ล้อ'!$B$4:$S$204,6),IF($A$1=31.5,VLOOKUP(B174,'10ล้อ'!$B$4:$S$204,9),IF($A$1=32.5,VLOOKUP(B174,'10ล้อ'!$B$4:$S$204,12),IF($A$1=33.5,VLOOKUP(B174,'10ล้อ'!$B$4:$S$204,15),IF($A$1=34.5,VLOOKUP(B174,'10ล้อ'!$B$4:$S$204,18),"chack"))))))</f>
        <v>#REF!</v>
      </c>
    </row>
    <row r="175" spans="2:4">
      <c r="B175" s="31">
        <f t="shared" si="16"/>
        <v>171</v>
      </c>
      <c r="C175" s="90" t="e">
        <f>IF($A$1=29.5,VLOOKUP(B175,'10ล้อ'!$B$4:$S$204,2),IF($A$1=30.5,VLOOKUP(B175,'10ล้อ'!$B$4:$S$204,5),IF($A$1=31.5,VLOOKUP(B175,'10ล้อ'!$B$4:$S$204,8),IF($A$1=32.5,VLOOKUP(B175,'10ล้อ'!$B$4:$S$204,11),IF($A$1=33.5,VLOOKUP(B175,'10ล้อ'!$B$4:$S$204,14),IF($A$1=34.5,VLOOKUP(B175,'10ล้อ'!$B$4:$S$204,17),"chack"))))))</f>
        <v>#REF!</v>
      </c>
      <c r="D175" s="90" t="e">
        <f>IF($A$1=29.5,VLOOKUP(B175,'10ล้อ'!$B$4:$S$204,3),IF($A$1=30.5,VLOOKUP(B175,'10ล้อ'!$B$4:$S$204,6),IF($A$1=31.5,VLOOKUP(B175,'10ล้อ'!$B$4:$S$204,9),IF($A$1=32.5,VLOOKUP(B175,'10ล้อ'!$B$4:$S$204,12),IF($A$1=33.5,VLOOKUP(B175,'10ล้อ'!$B$4:$S$204,15),IF($A$1=34.5,VLOOKUP(B175,'10ล้อ'!$B$4:$S$204,18),"chack"))))))</f>
        <v>#REF!</v>
      </c>
    </row>
    <row r="176" spans="2:4">
      <c r="B176" s="31">
        <f t="shared" si="16"/>
        <v>172</v>
      </c>
      <c r="C176" s="90" t="e">
        <f>IF($A$1=29.5,VLOOKUP(B176,'10ล้อ'!$B$4:$S$204,2),IF($A$1=30.5,VLOOKUP(B176,'10ล้อ'!$B$4:$S$204,5),IF($A$1=31.5,VLOOKUP(B176,'10ล้อ'!$B$4:$S$204,8),IF($A$1=32.5,VLOOKUP(B176,'10ล้อ'!$B$4:$S$204,11),IF($A$1=33.5,VLOOKUP(B176,'10ล้อ'!$B$4:$S$204,14),IF($A$1=34.5,VLOOKUP(B176,'10ล้อ'!$B$4:$S$204,17),"chack"))))))</f>
        <v>#REF!</v>
      </c>
      <c r="D176" s="90" t="e">
        <f>IF($A$1=29.5,VLOOKUP(B176,'10ล้อ'!$B$4:$S$204,3),IF($A$1=30.5,VLOOKUP(B176,'10ล้อ'!$B$4:$S$204,6),IF($A$1=31.5,VLOOKUP(B176,'10ล้อ'!$B$4:$S$204,9),IF($A$1=32.5,VLOOKUP(B176,'10ล้อ'!$B$4:$S$204,12),IF($A$1=33.5,VLOOKUP(B176,'10ล้อ'!$B$4:$S$204,15),IF($A$1=34.5,VLOOKUP(B176,'10ล้อ'!$B$4:$S$204,18),"chack"))))))</f>
        <v>#REF!</v>
      </c>
    </row>
    <row r="177" spans="2:4">
      <c r="B177" s="31">
        <f t="shared" si="16"/>
        <v>173</v>
      </c>
      <c r="C177" s="90" t="e">
        <f>IF($A$1=29.5,VLOOKUP(B177,'10ล้อ'!$B$4:$S$204,2),IF($A$1=30.5,VLOOKUP(B177,'10ล้อ'!$B$4:$S$204,5),IF($A$1=31.5,VLOOKUP(B177,'10ล้อ'!$B$4:$S$204,8),IF($A$1=32.5,VLOOKUP(B177,'10ล้อ'!$B$4:$S$204,11),IF($A$1=33.5,VLOOKUP(B177,'10ล้อ'!$B$4:$S$204,14),IF($A$1=34.5,VLOOKUP(B177,'10ล้อ'!$B$4:$S$204,17),"chack"))))))</f>
        <v>#REF!</v>
      </c>
      <c r="D177" s="90" t="e">
        <f>IF($A$1=29.5,VLOOKUP(B177,'10ล้อ'!$B$4:$S$204,3),IF($A$1=30.5,VLOOKUP(B177,'10ล้อ'!$B$4:$S$204,6),IF($A$1=31.5,VLOOKUP(B177,'10ล้อ'!$B$4:$S$204,9),IF($A$1=32.5,VLOOKUP(B177,'10ล้อ'!$B$4:$S$204,12),IF($A$1=33.5,VLOOKUP(B177,'10ล้อ'!$B$4:$S$204,15),IF($A$1=34.5,VLOOKUP(B177,'10ล้อ'!$B$4:$S$204,18),"chack"))))))</f>
        <v>#REF!</v>
      </c>
    </row>
    <row r="178" spans="2:4">
      <c r="B178" s="31">
        <f t="shared" si="16"/>
        <v>174</v>
      </c>
      <c r="C178" s="90" t="e">
        <f>IF($A$1=29.5,VLOOKUP(B178,'10ล้อ'!$B$4:$S$204,2),IF($A$1=30.5,VLOOKUP(B178,'10ล้อ'!$B$4:$S$204,5),IF($A$1=31.5,VLOOKUP(B178,'10ล้อ'!$B$4:$S$204,8),IF($A$1=32.5,VLOOKUP(B178,'10ล้อ'!$B$4:$S$204,11),IF($A$1=33.5,VLOOKUP(B178,'10ล้อ'!$B$4:$S$204,14),IF($A$1=34.5,VLOOKUP(B178,'10ล้อ'!$B$4:$S$204,17),"chack"))))))</f>
        <v>#REF!</v>
      </c>
      <c r="D178" s="90" t="e">
        <f>IF($A$1=29.5,VLOOKUP(B178,'10ล้อ'!$B$4:$S$204,3),IF($A$1=30.5,VLOOKUP(B178,'10ล้อ'!$B$4:$S$204,6),IF($A$1=31.5,VLOOKUP(B178,'10ล้อ'!$B$4:$S$204,9),IF($A$1=32.5,VLOOKUP(B178,'10ล้อ'!$B$4:$S$204,12),IF($A$1=33.5,VLOOKUP(B178,'10ล้อ'!$B$4:$S$204,15),IF($A$1=34.5,VLOOKUP(B178,'10ล้อ'!$B$4:$S$204,18),"chack"))))))</f>
        <v>#REF!</v>
      </c>
    </row>
    <row r="179" spans="2:4">
      <c r="B179" s="31">
        <f t="shared" si="16"/>
        <v>175</v>
      </c>
      <c r="C179" s="90" t="e">
        <f>IF($A$1=29.5,VLOOKUP(B179,'10ล้อ'!$B$4:$S$204,2),IF($A$1=30.5,VLOOKUP(B179,'10ล้อ'!$B$4:$S$204,5),IF($A$1=31.5,VLOOKUP(B179,'10ล้อ'!$B$4:$S$204,8),IF($A$1=32.5,VLOOKUP(B179,'10ล้อ'!$B$4:$S$204,11),IF($A$1=33.5,VLOOKUP(B179,'10ล้อ'!$B$4:$S$204,14),IF($A$1=34.5,VLOOKUP(B179,'10ล้อ'!$B$4:$S$204,17),"chack"))))))</f>
        <v>#REF!</v>
      </c>
      <c r="D179" s="90" t="e">
        <f>IF($A$1=29.5,VLOOKUP(B179,'10ล้อ'!$B$4:$S$204,3),IF($A$1=30.5,VLOOKUP(B179,'10ล้อ'!$B$4:$S$204,6),IF($A$1=31.5,VLOOKUP(B179,'10ล้อ'!$B$4:$S$204,9),IF($A$1=32.5,VLOOKUP(B179,'10ล้อ'!$B$4:$S$204,12),IF($A$1=33.5,VLOOKUP(B179,'10ล้อ'!$B$4:$S$204,15),IF($A$1=34.5,VLOOKUP(B179,'10ล้อ'!$B$4:$S$204,18),"chack"))))))</f>
        <v>#REF!</v>
      </c>
    </row>
    <row r="180" spans="2:4">
      <c r="B180" s="31">
        <f t="shared" si="16"/>
        <v>176</v>
      </c>
      <c r="C180" s="90" t="e">
        <f>IF($A$1=29.5,VLOOKUP(B180,'10ล้อ'!$B$4:$S$204,2),IF($A$1=30.5,VLOOKUP(B180,'10ล้อ'!$B$4:$S$204,5),IF($A$1=31.5,VLOOKUP(B180,'10ล้อ'!$B$4:$S$204,8),IF($A$1=32.5,VLOOKUP(B180,'10ล้อ'!$B$4:$S$204,11),IF($A$1=33.5,VLOOKUP(B180,'10ล้อ'!$B$4:$S$204,14),IF($A$1=34.5,VLOOKUP(B180,'10ล้อ'!$B$4:$S$204,17),"chack"))))))</f>
        <v>#REF!</v>
      </c>
      <c r="D180" s="90" t="e">
        <f>IF($A$1=29.5,VLOOKUP(B180,'10ล้อ'!$B$4:$S$204,3),IF($A$1=30.5,VLOOKUP(B180,'10ล้อ'!$B$4:$S$204,6),IF($A$1=31.5,VLOOKUP(B180,'10ล้อ'!$B$4:$S$204,9),IF($A$1=32.5,VLOOKUP(B180,'10ล้อ'!$B$4:$S$204,12),IF($A$1=33.5,VLOOKUP(B180,'10ล้อ'!$B$4:$S$204,15),IF($A$1=34.5,VLOOKUP(B180,'10ล้อ'!$B$4:$S$204,18),"chack"))))))</f>
        <v>#REF!</v>
      </c>
    </row>
    <row r="181" spans="2:4">
      <c r="B181" s="31">
        <f t="shared" si="16"/>
        <v>177</v>
      </c>
      <c r="C181" s="90" t="e">
        <f>IF($A$1=29.5,VLOOKUP(B181,'10ล้อ'!$B$4:$S$204,2),IF($A$1=30.5,VLOOKUP(B181,'10ล้อ'!$B$4:$S$204,5),IF($A$1=31.5,VLOOKUP(B181,'10ล้อ'!$B$4:$S$204,8),IF($A$1=32.5,VLOOKUP(B181,'10ล้อ'!$B$4:$S$204,11),IF($A$1=33.5,VLOOKUP(B181,'10ล้อ'!$B$4:$S$204,14),IF($A$1=34.5,VLOOKUP(B181,'10ล้อ'!$B$4:$S$204,17),"chack"))))))</f>
        <v>#REF!</v>
      </c>
      <c r="D181" s="90" t="e">
        <f>IF($A$1=29.5,VLOOKUP(B181,'10ล้อ'!$B$4:$S$204,3),IF($A$1=30.5,VLOOKUP(B181,'10ล้อ'!$B$4:$S$204,6),IF($A$1=31.5,VLOOKUP(B181,'10ล้อ'!$B$4:$S$204,9),IF($A$1=32.5,VLOOKUP(B181,'10ล้อ'!$B$4:$S$204,12),IF($A$1=33.5,VLOOKUP(B181,'10ล้อ'!$B$4:$S$204,15),IF($A$1=34.5,VLOOKUP(B181,'10ล้อ'!$B$4:$S$204,18),"chack"))))))</f>
        <v>#REF!</v>
      </c>
    </row>
    <row r="182" spans="2:4">
      <c r="B182" s="31">
        <f t="shared" si="16"/>
        <v>178</v>
      </c>
      <c r="C182" s="90" t="e">
        <f>IF($A$1=29.5,VLOOKUP(B182,'10ล้อ'!$B$4:$S$204,2),IF($A$1=30.5,VLOOKUP(B182,'10ล้อ'!$B$4:$S$204,5),IF($A$1=31.5,VLOOKUP(B182,'10ล้อ'!$B$4:$S$204,8),IF($A$1=32.5,VLOOKUP(B182,'10ล้อ'!$B$4:$S$204,11),IF($A$1=33.5,VLOOKUP(B182,'10ล้อ'!$B$4:$S$204,14),IF($A$1=34.5,VLOOKUP(B182,'10ล้อ'!$B$4:$S$204,17),"chack"))))))</f>
        <v>#REF!</v>
      </c>
      <c r="D182" s="90" t="e">
        <f>IF($A$1=29.5,VLOOKUP(B182,'10ล้อ'!$B$4:$S$204,3),IF($A$1=30.5,VLOOKUP(B182,'10ล้อ'!$B$4:$S$204,6),IF($A$1=31.5,VLOOKUP(B182,'10ล้อ'!$B$4:$S$204,9),IF($A$1=32.5,VLOOKUP(B182,'10ล้อ'!$B$4:$S$204,12),IF($A$1=33.5,VLOOKUP(B182,'10ล้อ'!$B$4:$S$204,15),IF($A$1=34.5,VLOOKUP(B182,'10ล้อ'!$B$4:$S$204,18),"chack"))))))</f>
        <v>#REF!</v>
      </c>
    </row>
    <row r="183" spans="2:4">
      <c r="B183" s="31">
        <f t="shared" si="16"/>
        <v>179</v>
      </c>
      <c r="C183" s="90" t="e">
        <f>IF($A$1=29.5,VLOOKUP(B183,'10ล้อ'!$B$4:$S$204,2),IF($A$1=30.5,VLOOKUP(B183,'10ล้อ'!$B$4:$S$204,5),IF($A$1=31.5,VLOOKUP(B183,'10ล้อ'!$B$4:$S$204,8),IF($A$1=32.5,VLOOKUP(B183,'10ล้อ'!$B$4:$S$204,11),IF($A$1=33.5,VLOOKUP(B183,'10ล้อ'!$B$4:$S$204,14),IF($A$1=34.5,VLOOKUP(B183,'10ล้อ'!$B$4:$S$204,17),"chack"))))))</f>
        <v>#REF!</v>
      </c>
      <c r="D183" s="90" t="e">
        <f>IF($A$1=29.5,VLOOKUP(B183,'10ล้อ'!$B$4:$S$204,3),IF($A$1=30.5,VLOOKUP(B183,'10ล้อ'!$B$4:$S$204,6),IF($A$1=31.5,VLOOKUP(B183,'10ล้อ'!$B$4:$S$204,9),IF($A$1=32.5,VLOOKUP(B183,'10ล้อ'!$B$4:$S$204,12),IF($A$1=33.5,VLOOKUP(B183,'10ล้อ'!$B$4:$S$204,15),IF($A$1=34.5,VLOOKUP(B183,'10ล้อ'!$B$4:$S$204,18),"chack"))))))</f>
        <v>#REF!</v>
      </c>
    </row>
    <row r="184" spans="2:4">
      <c r="B184" s="31">
        <f t="shared" si="16"/>
        <v>180</v>
      </c>
      <c r="C184" s="90" t="e">
        <f>IF($A$1=29.5,VLOOKUP(B184,'10ล้อ'!$B$4:$S$204,2),IF($A$1=30.5,VLOOKUP(B184,'10ล้อ'!$B$4:$S$204,5),IF($A$1=31.5,VLOOKUP(B184,'10ล้อ'!$B$4:$S$204,8),IF($A$1=32.5,VLOOKUP(B184,'10ล้อ'!$B$4:$S$204,11),IF($A$1=33.5,VLOOKUP(B184,'10ล้อ'!$B$4:$S$204,14),IF($A$1=34.5,VLOOKUP(B184,'10ล้อ'!$B$4:$S$204,17),"chack"))))))</f>
        <v>#REF!</v>
      </c>
      <c r="D184" s="90" t="e">
        <f>IF($A$1=29.5,VLOOKUP(B184,'10ล้อ'!$B$4:$S$204,3),IF($A$1=30.5,VLOOKUP(B184,'10ล้อ'!$B$4:$S$204,6),IF($A$1=31.5,VLOOKUP(B184,'10ล้อ'!$B$4:$S$204,9),IF($A$1=32.5,VLOOKUP(B184,'10ล้อ'!$B$4:$S$204,12),IF($A$1=33.5,VLOOKUP(B184,'10ล้อ'!$B$4:$S$204,15),IF($A$1=34.5,VLOOKUP(B184,'10ล้อ'!$B$4:$S$204,18),"chack"))))))</f>
        <v>#REF!</v>
      </c>
    </row>
    <row r="185" spans="2:4">
      <c r="B185" s="31">
        <f t="shared" si="16"/>
        <v>181</v>
      </c>
      <c r="C185" s="90" t="e">
        <f>IF($A$1=29.5,VLOOKUP(B185,'10ล้อ'!$B$4:$S$204,2),IF($A$1=30.5,VLOOKUP(B185,'10ล้อ'!$B$4:$S$204,5),IF($A$1=31.5,VLOOKUP(B185,'10ล้อ'!$B$4:$S$204,8),IF($A$1=32.5,VLOOKUP(B185,'10ล้อ'!$B$4:$S$204,11),IF($A$1=33.5,VLOOKUP(B185,'10ล้อ'!$B$4:$S$204,14),IF($A$1=34.5,VLOOKUP(B185,'10ล้อ'!$B$4:$S$204,17),"chack"))))))</f>
        <v>#REF!</v>
      </c>
      <c r="D185" s="90" t="e">
        <f>IF($A$1=29.5,VLOOKUP(B185,'10ล้อ'!$B$4:$S$204,3),IF($A$1=30.5,VLOOKUP(B185,'10ล้อ'!$B$4:$S$204,6),IF($A$1=31.5,VLOOKUP(B185,'10ล้อ'!$B$4:$S$204,9),IF($A$1=32.5,VLOOKUP(B185,'10ล้อ'!$B$4:$S$204,12),IF($A$1=33.5,VLOOKUP(B185,'10ล้อ'!$B$4:$S$204,15),IF($A$1=34.5,VLOOKUP(B185,'10ล้อ'!$B$4:$S$204,18),"chack"))))))</f>
        <v>#REF!</v>
      </c>
    </row>
    <row r="186" spans="2:4">
      <c r="B186" s="31">
        <f t="shared" si="16"/>
        <v>182</v>
      </c>
      <c r="C186" s="90" t="e">
        <f>IF($A$1=29.5,VLOOKUP(B186,'10ล้อ'!$B$4:$S$204,2),IF($A$1=30.5,VLOOKUP(B186,'10ล้อ'!$B$4:$S$204,5),IF($A$1=31.5,VLOOKUP(B186,'10ล้อ'!$B$4:$S$204,8),IF($A$1=32.5,VLOOKUP(B186,'10ล้อ'!$B$4:$S$204,11),IF($A$1=33.5,VLOOKUP(B186,'10ล้อ'!$B$4:$S$204,14),IF($A$1=34.5,VLOOKUP(B186,'10ล้อ'!$B$4:$S$204,17),"chack"))))))</f>
        <v>#REF!</v>
      </c>
      <c r="D186" s="90" t="e">
        <f>IF($A$1=29.5,VLOOKUP(B186,'10ล้อ'!$B$4:$S$204,3),IF($A$1=30.5,VLOOKUP(B186,'10ล้อ'!$B$4:$S$204,6),IF($A$1=31.5,VLOOKUP(B186,'10ล้อ'!$B$4:$S$204,9),IF($A$1=32.5,VLOOKUP(B186,'10ล้อ'!$B$4:$S$204,12),IF($A$1=33.5,VLOOKUP(B186,'10ล้อ'!$B$4:$S$204,15),IF($A$1=34.5,VLOOKUP(B186,'10ล้อ'!$B$4:$S$204,18),"chack"))))))</f>
        <v>#REF!</v>
      </c>
    </row>
    <row r="187" spans="2:4">
      <c r="B187" s="31">
        <f t="shared" si="16"/>
        <v>183</v>
      </c>
      <c r="C187" s="90" t="e">
        <f>IF($A$1=29.5,VLOOKUP(B187,'10ล้อ'!$B$4:$S$204,2),IF($A$1=30.5,VLOOKUP(B187,'10ล้อ'!$B$4:$S$204,5),IF($A$1=31.5,VLOOKUP(B187,'10ล้อ'!$B$4:$S$204,8),IF($A$1=32.5,VLOOKUP(B187,'10ล้อ'!$B$4:$S$204,11),IF($A$1=33.5,VLOOKUP(B187,'10ล้อ'!$B$4:$S$204,14),IF($A$1=34.5,VLOOKUP(B187,'10ล้อ'!$B$4:$S$204,17),"chack"))))))</f>
        <v>#REF!</v>
      </c>
      <c r="D187" s="90" t="e">
        <f>IF($A$1=29.5,VLOOKUP(B187,'10ล้อ'!$B$4:$S$204,3),IF($A$1=30.5,VLOOKUP(B187,'10ล้อ'!$B$4:$S$204,6),IF($A$1=31.5,VLOOKUP(B187,'10ล้อ'!$B$4:$S$204,9),IF($A$1=32.5,VLOOKUP(B187,'10ล้อ'!$B$4:$S$204,12),IF($A$1=33.5,VLOOKUP(B187,'10ล้อ'!$B$4:$S$204,15),IF($A$1=34.5,VLOOKUP(B187,'10ล้อ'!$B$4:$S$204,18),"chack"))))))</f>
        <v>#REF!</v>
      </c>
    </row>
    <row r="188" spans="2:4">
      <c r="B188" s="31">
        <f t="shared" si="16"/>
        <v>184</v>
      </c>
      <c r="C188" s="90" t="e">
        <f>IF($A$1=29.5,VLOOKUP(B188,'10ล้อ'!$B$4:$S$204,2),IF($A$1=30.5,VLOOKUP(B188,'10ล้อ'!$B$4:$S$204,5),IF($A$1=31.5,VLOOKUP(B188,'10ล้อ'!$B$4:$S$204,8),IF($A$1=32.5,VLOOKUP(B188,'10ล้อ'!$B$4:$S$204,11),IF($A$1=33.5,VLOOKUP(B188,'10ล้อ'!$B$4:$S$204,14),IF($A$1=34.5,VLOOKUP(B188,'10ล้อ'!$B$4:$S$204,17),"chack"))))))</f>
        <v>#REF!</v>
      </c>
      <c r="D188" s="90" t="e">
        <f>IF($A$1=29.5,VLOOKUP(B188,'10ล้อ'!$B$4:$S$204,3),IF($A$1=30.5,VLOOKUP(B188,'10ล้อ'!$B$4:$S$204,6),IF($A$1=31.5,VLOOKUP(B188,'10ล้อ'!$B$4:$S$204,9),IF($A$1=32.5,VLOOKUP(B188,'10ล้อ'!$B$4:$S$204,12),IF($A$1=33.5,VLOOKUP(B188,'10ล้อ'!$B$4:$S$204,15),IF($A$1=34.5,VLOOKUP(B188,'10ล้อ'!$B$4:$S$204,18),"chack"))))))</f>
        <v>#REF!</v>
      </c>
    </row>
    <row r="189" spans="2:4">
      <c r="B189" s="31">
        <f t="shared" si="16"/>
        <v>185</v>
      </c>
      <c r="C189" s="90" t="e">
        <f>IF($A$1=29.5,VLOOKUP(B189,'10ล้อ'!$B$4:$S$204,2),IF($A$1=30.5,VLOOKUP(B189,'10ล้อ'!$B$4:$S$204,5),IF($A$1=31.5,VLOOKUP(B189,'10ล้อ'!$B$4:$S$204,8),IF($A$1=32.5,VLOOKUP(B189,'10ล้อ'!$B$4:$S$204,11),IF($A$1=33.5,VLOOKUP(B189,'10ล้อ'!$B$4:$S$204,14),IF($A$1=34.5,VLOOKUP(B189,'10ล้อ'!$B$4:$S$204,17),"chack"))))))</f>
        <v>#REF!</v>
      </c>
      <c r="D189" s="90" t="e">
        <f>IF($A$1=29.5,VLOOKUP(B189,'10ล้อ'!$B$4:$S$204,3),IF($A$1=30.5,VLOOKUP(B189,'10ล้อ'!$B$4:$S$204,6),IF($A$1=31.5,VLOOKUP(B189,'10ล้อ'!$B$4:$S$204,9),IF($A$1=32.5,VLOOKUP(B189,'10ล้อ'!$B$4:$S$204,12),IF($A$1=33.5,VLOOKUP(B189,'10ล้อ'!$B$4:$S$204,15),IF($A$1=34.5,VLOOKUP(B189,'10ล้อ'!$B$4:$S$204,18),"chack"))))))</f>
        <v>#REF!</v>
      </c>
    </row>
    <row r="190" spans="2:4">
      <c r="B190" s="31">
        <f t="shared" si="16"/>
        <v>186</v>
      </c>
      <c r="C190" s="90" t="e">
        <f>IF($A$1=29.5,VLOOKUP(B190,'10ล้อ'!$B$4:$S$204,2),IF($A$1=30.5,VLOOKUP(B190,'10ล้อ'!$B$4:$S$204,5),IF($A$1=31.5,VLOOKUP(B190,'10ล้อ'!$B$4:$S$204,8),IF($A$1=32.5,VLOOKUP(B190,'10ล้อ'!$B$4:$S$204,11),IF($A$1=33.5,VLOOKUP(B190,'10ล้อ'!$B$4:$S$204,14),IF($A$1=34.5,VLOOKUP(B190,'10ล้อ'!$B$4:$S$204,17),"chack"))))))</f>
        <v>#REF!</v>
      </c>
      <c r="D190" s="90" t="e">
        <f>IF($A$1=29.5,VLOOKUP(B190,'10ล้อ'!$B$4:$S$204,3),IF($A$1=30.5,VLOOKUP(B190,'10ล้อ'!$B$4:$S$204,6),IF($A$1=31.5,VLOOKUP(B190,'10ล้อ'!$B$4:$S$204,9),IF($A$1=32.5,VLOOKUP(B190,'10ล้อ'!$B$4:$S$204,12),IF($A$1=33.5,VLOOKUP(B190,'10ล้อ'!$B$4:$S$204,15),IF($A$1=34.5,VLOOKUP(B190,'10ล้อ'!$B$4:$S$204,18),"chack"))))))</f>
        <v>#REF!</v>
      </c>
    </row>
    <row r="191" spans="2:4">
      <c r="B191" s="31">
        <f t="shared" si="16"/>
        <v>187</v>
      </c>
      <c r="C191" s="90" t="e">
        <f>IF($A$1=29.5,VLOOKUP(B191,'10ล้อ'!$B$4:$S$204,2),IF($A$1=30.5,VLOOKUP(B191,'10ล้อ'!$B$4:$S$204,5),IF($A$1=31.5,VLOOKUP(B191,'10ล้อ'!$B$4:$S$204,8),IF($A$1=32.5,VLOOKUP(B191,'10ล้อ'!$B$4:$S$204,11),IF($A$1=33.5,VLOOKUP(B191,'10ล้อ'!$B$4:$S$204,14),IF($A$1=34.5,VLOOKUP(B191,'10ล้อ'!$B$4:$S$204,17),"chack"))))))</f>
        <v>#REF!</v>
      </c>
      <c r="D191" s="90" t="e">
        <f>IF($A$1=29.5,VLOOKUP(B191,'10ล้อ'!$B$4:$S$204,3),IF($A$1=30.5,VLOOKUP(B191,'10ล้อ'!$B$4:$S$204,6),IF($A$1=31.5,VLOOKUP(B191,'10ล้อ'!$B$4:$S$204,9),IF($A$1=32.5,VLOOKUP(B191,'10ล้อ'!$B$4:$S$204,12),IF($A$1=33.5,VLOOKUP(B191,'10ล้อ'!$B$4:$S$204,15),IF($A$1=34.5,VLOOKUP(B191,'10ล้อ'!$B$4:$S$204,18),"chack"))))))</f>
        <v>#REF!</v>
      </c>
    </row>
    <row r="192" spans="2:4">
      <c r="B192" s="31">
        <f t="shared" si="16"/>
        <v>188</v>
      </c>
      <c r="C192" s="90" t="e">
        <f>IF($A$1=29.5,VLOOKUP(B192,'10ล้อ'!$B$4:$S$204,2),IF($A$1=30.5,VLOOKUP(B192,'10ล้อ'!$B$4:$S$204,5),IF($A$1=31.5,VLOOKUP(B192,'10ล้อ'!$B$4:$S$204,8),IF($A$1=32.5,VLOOKUP(B192,'10ล้อ'!$B$4:$S$204,11),IF($A$1=33.5,VLOOKUP(B192,'10ล้อ'!$B$4:$S$204,14),IF($A$1=34.5,VLOOKUP(B192,'10ล้อ'!$B$4:$S$204,17),"chack"))))))</f>
        <v>#REF!</v>
      </c>
      <c r="D192" s="90" t="e">
        <f>IF($A$1=29.5,VLOOKUP(B192,'10ล้อ'!$B$4:$S$204,3),IF($A$1=30.5,VLOOKUP(B192,'10ล้อ'!$B$4:$S$204,6),IF($A$1=31.5,VLOOKUP(B192,'10ล้อ'!$B$4:$S$204,9),IF($A$1=32.5,VLOOKUP(B192,'10ล้อ'!$B$4:$S$204,12),IF($A$1=33.5,VLOOKUP(B192,'10ล้อ'!$B$4:$S$204,15),IF($A$1=34.5,VLOOKUP(B192,'10ล้อ'!$B$4:$S$204,18),"chack"))))))</f>
        <v>#REF!</v>
      </c>
    </row>
    <row r="193" spans="2:4">
      <c r="B193" s="31">
        <f t="shared" si="16"/>
        <v>189</v>
      </c>
      <c r="C193" s="90" t="e">
        <f>IF($A$1=29.5,VLOOKUP(B193,'10ล้อ'!$B$4:$S$204,2),IF($A$1=30.5,VLOOKUP(B193,'10ล้อ'!$B$4:$S$204,5),IF($A$1=31.5,VLOOKUP(B193,'10ล้อ'!$B$4:$S$204,8),IF($A$1=32.5,VLOOKUP(B193,'10ล้อ'!$B$4:$S$204,11),IF($A$1=33.5,VLOOKUP(B193,'10ล้อ'!$B$4:$S$204,14),IF($A$1=34.5,VLOOKUP(B193,'10ล้อ'!$B$4:$S$204,17),"chack"))))))</f>
        <v>#REF!</v>
      </c>
      <c r="D193" s="90" t="e">
        <f>IF($A$1=29.5,VLOOKUP(B193,'10ล้อ'!$B$4:$S$204,3),IF($A$1=30.5,VLOOKUP(B193,'10ล้อ'!$B$4:$S$204,6),IF($A$1=31.5,VLOOKUP(B193,'10ล้อ'!$B$4:$S$204,9),IF($A$1=32.5,VLOOKUP(B193,'10ล้อ'!$B$4:$S$204,12),IF($A$1=33.5,VLOOKUP(B193,'10ล้อ'!$B$4:$S$204,15),IF($A$1=34.5,VLOOKUP(B193,'10ล้อ'!$B$4:$S$204,18),"chack"))))))</f>
        <v>#REF!</v>
      </c>
    </row>
    <row r="194" spans="2:4">
      <c r="B194" s="31">
        <f t="shared" si="16"/>
        <v>190</v>
      </c>
      <c r="C194" s="90" t="e">
        <f>IF($A$1=29.5,VLOOKUP(B194,'10ล้อ'!$B$4:$S$204,2),IF($A$1=30.5,VLOOKUP(B194,'10ล้อ'!$B$4:$S$204,5),IF($A$1=31.5,VLOOKUP(B194,'10ล้อ'!$B$4:$S$204,8),IF($A$1=32.5,VLOOKUP(B194,'10ล้อ'!$B$4:$S$204,11),IF($A$1=33.5,VLOOKUP(B194,'10ล้อ'!$B$4:$S$204,14),IF($A$1=34.5,VLOOKUP(B194,'10ล้อ'!$B$4:$S$204,17),"chack"))))))</f>
        <v>#REF!</v>
      </c>
      <c r="D194" s="90" t="e">
        <f>IF($A$1=29.5,VLOOKUP(B194,'10ล้อ'!$B$4:$S$204,3),IF($A$1=30.5,VLOOKUP(B194,'10ล้อ'!$B$4:$S$204,6),IF($A$1=31.5,VLOOKUP(B194,'10ล้อ'!$B$4:$S$204,9),IF($A$1=32.5,VLOOKUP(B194,'10ล้อ'!$B$4:$S$204,12),IF($A$1=33.5,VLOOKUP(B194,'10ล้อ'!$B$4:$S$204,15),IF($A$1=34.5,VLOOKUP(B194,'10ล้อ'!$B$4:$S$204,18),"chack"))))))</f>
        <v>#REF!</v>
      </c>
    </row>
    <row r="195" spans="2:4">
      <c r="B195" s="31">
        <f t="shared" si="16"/>
        <v>191</v>
      </c>
      <c r="C195" s="90" t="e">
        <f>IF($A$1=29.5,VLOOKUP(B195,'10ล้อ'!$B$4:$S$204,2),IF($A$1=30.5,VLOOKUP(B195,'10ล้อ'!$B$4:$S$204,5),IF($A$1=31.5,VLOOKUP(B195,'10ล้อ'!$B$4:$S$204,8),IF($A$1=32.5,VLOOKUP(B195,'10ล้อ'!$B$4:$S$204,11),IF($A$1=33.5,VLOOKUP(B195,'10ล้อ'!$B$4:$S$204,14),IF($A$1=34.5,VLOOKUP(B195,'10ล้อ'!$B$4:$S$204,17),"chack"))))))</f>
        <v>#REF!</v>
      </c>
      <c r="D195" s="90" t="e">
        <f>IF($A$1=29.5,VLOOKUP(B195,'10ล้อ'!$B$4:$S$204,3),IF($A$1=30.5,VLOOKUP(B195,'10ล้อ'!$B$4:$S$204,6),IF($A$1=31.5,VLOOKUP(B195,'10ล้อ'!$B$4:$S$204,9),IF($A$1=32.5,VLOOKUP(B195,'10ล้อ'!$B$4:$S$204,12),IF($A$1=33.5,VLOOKUP(B195,'10ล้อ'!$B$4:$S$204,15),IF($A$1=34.5,VLOOKUP(B195,'10ล้อ'!$B$4:$S$204,18),"chack"))))))</f>
        <v>#REF!</v>
      </c>
    </row>
    <row r="196" spans="2:4">
      <c r="B196" s="31">
        <f t="shared" si="16"/>
        <v>192</v>
      </c>
      <c r="C196" s="90" t="e">
        <f>IF($A$1=29.5,VLOOKUP(B196,'10ล้อ'!$B$4:$S$204,2),IF($A$1=30.5,VLOOKUP(B196,'10ล้อ'!$B$4:$S$204,5),IF($A$1=31.5,VLOOKUP(B196,'10ล้อ'!$B$4:$S$204,8),IF($A$1=32.5,VLOOKUP(B196,'10ล้อ'!$B$4:$S$204,11),IF($A$1=33.5,VLOOKUP(B196,'10ล้อ'!$B$4:$S$204,14),IF($A$1=34.5,VLOOKUP(B196,'10ล้อ'!$B$4:$S$204,17),"chack"))))))</f>
        <v>#REF!</v>
      </c>
      <c r="D196" s="90" t="e">
        <f>IF($A$1=29.5,VLOOKUP(B196,'10ล้อ'!$B$4:$S$204,3),IF($A$1=30.5,VLOOKUP(B196,'10ล้อ'!$B$4:$S$204,6),IF($A$1=31.5,VLOOKUP(B196,'10ล้อ'!$B$4:$S$204,9),IF($A$1=32.5,VLOOKUP(B196,'10ล้อ'!$B$4:$S$204,12),IF($A$1=33.5,VLOOKUP(B196,'10ล้อ'!$B$4:$S$204,15),IF($A$1=34.5,VLOOKUP(B196,'10ล้อ'!$B$4:$S$204,18),"chack"))))))</f>
        <v>#REF!</v>
      </c>
    </row>
    <row r="197" spans="2:4">
      <c r="B197" s="31">
        <f t="shared" si="16"/>
        <v>193</v>
      </c>
      <c r="C197" s="90" t="e">
        <f>IF($A$1=29.5,VLOOKUP(B197,'10ล้อ'!$B$4:$S$204,2),IF($A$1=30.5,VLOOKUP(B197,'10ล้อ'!$B$4:$S$204,5),IF($A$1=31.5,VLOOKUP(B197,'10ล้อ'!$B$4:$S$204,8),IF($A$1=32.5,VLOOKUP(B197,'10ล้อ'!$B$4:$S$204,11),IF($A$1=33.5,VLOOKUP(B197,'10ล้อ'!$B$4:$S$204,14),IF($A$1=34.5,VLOOKUP(B197,'10ล้อ'!$B$4:$S$204,17),"chack"))))))</f>
        <v>#REF!</v>
      </c>
      <c r="D197" s="90" t="e">
        <f>IF($A$1=29.5,VLOOKUP(B197,'10ล้อ'!$B$4:$S$204,3),IF($A$1=30.5,VLOOKUP(B197,'10ล้อ'!$B$4:$S$204,6),IF($A$1=31.5,VLOOKUP(B197,'10ล้อ'!$B$4:$S$204,9),IF($A$1=32.5,VLOOKUP(B197,'10ล้อ'!$B$4:$S$204,12),IF($A$1=33.5,VLOOKUP(B197,'10ล้อ'!$B$4:$S$204,15),IF($A$1=34.5,VLOOKUP(B197,'10ล้อ'!$B$4:$S$204,18),"chack"))))))</f>
        <v>#REF!</v>
      </c>
    </row>
    <row r="198" spans="2:4">
      <c r="B198" s="31">
        <f t="shared" si="16"/>
        <v>194</v>
      </c>
      <c r="C198" s="90" t="e">
        <f>IF($A$1=29.5,VLOOKUP(B198,'10ล้อ'!$B$4:$S$204,2),IF($A$1=30.5,VLOOKUP(B198,'10ล้อ'!$B$4:$S$204,5),IF($A$1=31.5,VLOOKUP(B198,'10ล้อ'!$B$4:$S$204,8),IF($A$1=32.5,VLOOKUP(B198,'10ล้อ'!$B$4:$S$204,11),IF($A$1=33.5,VLOOKUP(B198,'10ล้อ'!$B$4:$S$204,14),IF($A$1=34.5,VLOOKUP(B198,'10ล้อ'!$B$4:$S$204,17),"chack"))))))</f>
        <v>#REF!</v>
      </c>
      <c r="D198" s="90" t="e">
        <f>IF($A$1=29.5,VLOOKUP(B198,'10ล้อ'!$B$4:$S$204,3),IF($A$1=30.5,VLOOKUP(B198,'10ล้อ'!$B$4:$S$204,6),IF($A$1=31.5,VLOOKUP(B198,'10ล้อ'!$B$4:$S$204,9),IF($A$1=32.5,VLOOKUP(B198,'10ล้อ'!$B$4:$S$204,12),IF($A$1=33.5,VLOOKUP(B198,'10ล้อ'!$B$4:$S$204,15),IF($A$1=34.5,VLOOKUP(B198,'10ล้อ'!$B$4:$S$204,18),"chack"))))))</f>
        <v>#REF!</v>
      </c>
    </row>
    <row r="199" spans="2:4">
      <c r="B199" s="31">
        <f t="shared" ref="B199:B204" si="17">B198+1</f>
        <v>195</v>
      </c>
      <c r="C199" s="90" t="e">
        <f>IF($A$1=29.5,VLOOKUP(B199,'10ล้อ'!$B$4:$S$204,2),IF($A$1=30.5,VLOOKUP(B199,'10ล้อ'!$B$4:$S$204,5),IF($A$1=31.5,VLOOKUP(B199,'10ล้อ'!$B$4:$S$204,8),IF($A$1=32.5,VLOOKUP(B199,'10ล้อ'!$B$4:$S$204,11),IF($A$1=33.5,VLOOKUP(B199,'10ล้อ'!$B$4:$S$204,14),IF($A$1=34.5,VLOOKUP(B199,'10ล้อ'!$B$4:$S$204,17),"chack"))))))</f>
        <v>#REF!</v>
      </c>
      <c r="D199" s="90" t="e">
        <f>IF($A$1=29.5,VLOOKUP(B199,'10ล้อ'!$B$4:$S$204,3),IF($A$1=30.5,VLOOKUP(B199,'10ล้อ'!$B$4:$S$204,6),IF($A$1=31.5,VLOOKUP(B199,'10ล้อ'!$B$4:$S$204,9),IF($A$1=32.5,VLOOKUP(B199,'10ล้อ'!$B$4:$S$204,12),IF($A$1=33.5,VLOOKUP(B199,'10ล้อ'!$B$4:$S$204,15),IF($A$1=34.5,VLOOKUP(B199,'10ล้อ'!$B$4:$S$204,18),"chack"))))))</f>
        <v>#REF!</v>
      </c>
    </row>
    <row r="200" spans="2:4">
      <c r="B200" s="31">
        <f t="shared" si="17"/>
        <v>196</v>
      </c>
      <c r="C200" s="90" t="e">
        <f>IF($A$1=29.5,VLOOKUP(B200,'10ล้อ'!$B$4:$S$204,2),IF($A$1=30.5,VLOOKUP(B200,'10ล้อ'!$B$4:$S$204,5),IF($A$1=31.5,VLOOKUP(B200,'10ล้อ'!$B$4:$S$204,8),IF($A$1=32.5,VLOOKUP(B200,'10ล้อ'!$B$4:$S$204,11),IF($A$1=33.5,VLOOKUP(B200,'10ล้อ'!$B$4:$S$204,14),IF($A$1=34.5,VLOOKUP(B200,'10ล้อ'!$B$4:$S$204,17),"chack"))))))</f>
        <v>#REF!</v>
      </c>
      <c r="D200" s="90" t="e">
        <f>IF($A$1=29.5,VLOOKUP(B200,'10ล้อ'!$B$4:$S$204,3),IF($A$1=30.5,VLOOKUP(B200,'10ล้อ'!$B$4:$S$204,6),IF($A$1=31.5,VLOOKUP(B200,'10ล้อ'!$B$4:$S$204,9),IF($A$1=32.5,VLOOKUP(B200,'10ล้อ'!$B$4:$S$204,12),IF($A$1=33.5,VLOOKUP(B200,'10ล้อ'!$B$4:$S$204,15),IF($A$1=34.5,VLOOKUP(B200,'10ล้อ'!$B$4:$S$204,18),"chack"))))))</f>
        <v>#REF!</v>
      </c>
    </row>
    <row r="201" spans="2:4">
      <c r="B201" s="31">
        <f t="shared" si="17"/>
        <v>197</v>
      </c>
      <c r="C201" s="90" t="e">
        <f>IF($A$1=29.5,VLOOKUP(B201,'10ล้อ'!$B$4:$S$204,2),IF($A$1=30.5,VLOOKUP(B201,'10ล้อ'!$B$4:$S$204,5),IF($A$1=31.5,VLOOKUP(B201,'10ล้อ'!$B$4:$S$204,8),IF($A$1=32.5,VLOOKUP(B201,'10ล้อ'!$B$4:$S$204,11),IF($A$1=33.5,VLOOKUP(B201,'10ล้อ'!$B$4:$S$204,14),IF($A$1=34.5,VLOOKUP(B201,'10ล้อ'!$B$4:$S$204,17),"chack"))))))</f>
        <v>#REF!</v>
      </c>
      <c r="D201" s="90" t="e">
        <f>IF($A$1=29.5,VLOOKUP(B201,'10ล้อ'!$B$4:$S$204,3),IF($A$1=30.5,VLOOKUP(B201,'10ล้อ'!$B$4:$S$204,6),IF($A$1=31.5,VLOOKUP(B201,'10ล้อ'!$B$4:$S$204,9),IF($A$1=32.5,VLOOKUP(B201,'10ล้อ'!$B$4:$S$204,12),IF($A$1=33.5,VLOOKUP(B201,'10ล้อ'!$B$4:$S$204,15),IF($A$1=34.5,VLOOKUP(B201,'10ล้อ'!$B$4:$S$204,18),"chack"))))))</f>
        <v>#REF!</v>
      </c>
    </row>
    <row r="202" spans="2:4">
      <c r="B202" s="31">
        <f t="shared" si="17"/>
        <v>198</v>
      </c>
      <c r="C202" s="90" t="e">
        <f>IF($A$1=29.5,VLOOKUP(B202,'10ล้อ'!$B$4:$S$204,2),IF($A$1=30.5,VLOOKUP(B202,'10ล้อ'!$B$4:$S$204,5),IF($A$1=31.5,VLOOKUP(B202,'10ล้อ'!$B$4:$S$204,8),IF($A$1=32.5,VLOOKUP(B202,'10ล้อ'!$B$4:$S$204,11),IF($A$1=33.5,VLOOKUP(B202,'10ล้อ'!$B$4:$S$204,14),IF($A$1=34.5,VLOOKUP(B202,'10ล้อ'!$B$4:$S$204,17),"chack"))))))</f>
        <v>#REF!</v>
      </c>
      <c r="D202" s="90" t="e">
        <f>IF($A$1=29.5,VLOOKUP(B202,'10ล้อ'!$B$4:$S$204,3),IF($A$1=30.5,VLOOKUP(B202,'10ล้อ'!$B$4:$S$204,6),IF($A$1=31.5,VLOOKUP(B202,'10ล้อ'!$B$4:$S$204,9),IF($A$1=32.5,VLOOKUP(B202,'10ล้อ'!$B$4:$S$204,12),IF($A$1=33.5,VLOOKUP(B202,'10ล้อ'!$B$4:$S$204,15),IF($A$1=34.5,VLOOKUP(B202,'10ล้อ'!$B$4:$S$204,18),"chack"))))))</f>
        <v>#REF!</v>
      </c>
    </row>
    <row r="203" spans="2:4">
      <c r="B203" s="31">
        <f t="shared" si="17"/>
        <v>199</v>
      </c>
      <c r="C203" s="90" t="e">
        <f>IF($A$1=29.5,VLOOKUP(B203,'10ล้อ'!$B$4:$S$204,2),IF($A$1=30.5,VLOOKUP(B203,'10ล้อ'!$B$4:$S$204,5),IF($A$1=31.5,VLOOKUP(B203,'10ล้อ'!$B$4:$S$204,8),IF($A$1=32.5,VLOOKUP(B203,'10ล้อ'!$B$4:$S$204,11),IF($A$1=33.5,VLOOKUP(B203,'10ล้อ'!$B$4:$S$204,14),IF($A$1=34.5,VLOOKUP(B203,'10ล้อ'!$B$4:$S$204,17),"chack"))))))</f>
        <v>#REF!</v>
      </c>
      <c r="D203" s="90" t="e">
        <f>IF($A$1=29.5,VLOOKUP(B203,'10ล้อ'!$B$4:$S$204,3),IF($A$1=30.5,VLOOKUP(B203,'10ล้อ'!$B$4:$S$204,6),IF($A$1=31.5,VLOOKUP(B203,'10ล้อ'!$B$4:$S$204,9),IF($A$1=32.5,VLOOKUP(B203,'10ล้อ'!$B$4:$S$204,12),IF($A$1=33.5,VLOOKUP(B203,'10ล้อ'!$B$4:$S$204,15),IF($A$1=34.5,VLOOKUP(B203,'10ล้อ'!$B$4:$S$204,18),"chack"))))))</f>
        <v>#REF!</v>
      </c>
    </row>
    <row r="204" spans="2:4">
      <c r="B204" s="31">
        <f t="shared" si="17"/>
        <v>200</v>
      </c>
      <c r="C204" s="90" t="e">
        <f>IF($A$1=29.5,VLOOKUP(B204,'10ล้อ'!$B$4:$S$204,2),IF($A$1=30.5,VLOOKUP(B204,'10ล้อ'!$B$4:$S$204,5),IF($A$1=31.5,VLOOKUP(B204,'10ล้อ'!$B$4:$S$204,8),IF($A$1=32.5,VLOOKUP(B204,'10ล้อ'!$B$4:$S$204,11),IF($A$1=33.5,VLOOKUP(B204,'10ล้อ'!$B$4:$S$204,14),IF($A$1=34.5,VLOOKUP(B204,'10ล้อ'!$B$4:$S$204,17),"chack"))))))</f>
        <v>#REF!</v>
      </c>
      <c r="D204" s="90" t="e">
        <f>IF($A$1=29.5,VLOOKUP(B204,'10ล้อ'!$B$4:$S$204,3),IF($A$1=30.5,VLOOKUP(B204,'10ล้อ'!$B$4:$S$204,6),IF($A$1=31.5,VLOOKUP(B204,'10ล้อ'!$B$4:$S$204,9),IF($A$1=32.5,VLOOKUP(B204,'10ล้อ'!$B$4:$S$204,12),IF($A$1=33.5,VLOOKUP(B204,'10ล้อ'!$B$4:$S$204,15),IF($A$1=34.5,VLOOKUP(B204,'10ล้อ'!$B$4:$S$204,18),"chack"))))))</f>
        <v>#REF!</v>
      </c>
    </row>
    <row r="205" spans="2:4" ht="16.5" thickBot="1">
      <c r="B205" s="64" t="s">
        <v>142</v>
      </c>
      <c r="C205" s="90" t="e">
        <f>IF($A$1=29.5,VLOOKUP(B205,'10ล้อ'!$B$4:$S$204,2),IF($A$1=30.5,VLOOKUP(B205,'10ล้อ'!$B$4:$S$204,5),IF($A$1=31.5,VLOOKUP(B205,'10ล้อ'!$B$4:$S$204,8),IF($A$1=32.5,VLOOKUP(B205,'10ล้อ'!$B$4:$S$204,11),IF($A$1=33.5,VLOOKUP(B205,'10ล้อ'!$B$4:$S$204,14),IF($A$1=34.5,VLOOKUP(B205,'10ล้อ'!$B$4:$S$204,17),"chack"))))))</f>
        <v>#REF!</v>
      </c>
      <c r="D205" s="90" t="e">
        <f>IF($A$1=29.5,VLOOKUP(B205,'10ล้อ'!$B$4:$S$204,3),IF($A$1=30.5,VLOOKUP(B205,'10ล้อ'!$B$4:$S$204,6),IF($A$1=31.5,VLOOKUP(B205,'10ล้อ'!$B$4:$S$204,9),IF($A$1=32.5,VLOOKUP(B205,'10ล้อ'!$B$4:$S$204,12),IF($A$1=33.5,VLOOKUP(B205,'10ล้อ'!$B$4:$S$204,15),IF($A$1=34.5,VLOOKUP(B205,'10ล้อ'!$B$4:$S$204,18),"chack"))))))</f>
        <v>#REF!</v>
      </c>
    </row>
  </sheetData>
  <mergeCells count="7">
    <mergeCell ref="G5:Q5"/>
    <mergeCell ref="R5:AB5"/>
    <mergeCell ref="B1:D1"/>
    <mergeCell ref="G3:Q3"/>
    <mergeCell ref="R3:AB3"/>
    <mergeCell ref="G4:Q4"/>
    <mergeCell ref="R4:AB4"/>
  </mergeCells>
  <pageMargins left="0.74" right="0.21" top="0.37" bottom="0.35" header="0.22" footer="0.3"/>
  <pageSetup paperSize="9" orientation="portrait" horizontalDpi="4294967294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1:S204"/>
  <sheetViews>
    <sheetView workbookViewId="0">
      <selection sqref="A1:XFD1048576"/>
    </sheetView>
  </sheetViews>
  <sheetFormatPr defaultColWidth="9.140625" defaultRowHeight="23.25"/>
  <cols>
    <col min="1" max="1" width="4" style="58" customWidth="1"/>
    <col min="2" max="2" width="9.140625" style="84"/>
    <col min="3" max="4" width="9.140625" style="85"/>
    <col min="5" max="5" width="9.140625" style="58"/>
    <col min="6" max="7" width="9.140625" style="59"/>
    <col min="8" max="8" width="9.140625" style="58"/>
    <col min="9" max="10" width="9.140625" style="59"/>
    <col min="11" max="11" width="9.140625" style="58"/>
    <col min="12" max="13" width="9.140625" style="59"/>
    <col min="14" max="14" width="9.140625" style="84"/>
    <col min="15" max="16" width="9.140625" style="85"/>
    <col min="17" max="17" width="9.140625" style="84"/>
    <col min="18" max="19" width="9.140625" style="85"/>
    <col min="20" max="16384" width="9.140625" style="58"/>
  </cols>
  <sheetData>
    <row r="1" spans="2:19" ht="24" thickBot="1">
      <c r="B1" s="91">
        <v>1</v>
      </c>
      <c r="C1" s="92">
        <v>2</v>
      </c>
      <c r="D1" s="91">
        <v>3</v>
      </c>
      <c r="E1" s="92">
        <v>4</v>
      </c>
      <c r="F1" s="91">
        <v>5</v>
      </c>
      <c r="G1" s="92">
        <v>6</v>
      </c>
      <c r="H1" s="91">
        <v>7</v>
      </c>
      <c r="I1" s="92">
        <v>8</v>
      </c>
      <c r="J1" s="91">
        <v>9</v>
      </c>
      <c r="K1" s="92">
        <v>10</v>
      </c>
      <c r="L1" s="91">
        <v>11</v>
      </c>
      <c r="M1" s="92">
        <v>12</v>
      </c>
      <c r="N1" s="91">
        <v>13</v>
      </c>
      <c r="O1" s="92">
        <v>14</v>
      </c>
      <c r="P1" s="91">
        <v>15</v>
      </c>
      <c r="Q1" s="92">
        <v>16</v>
      </c>
      <c r="R1" s="91">
        <v>17</v>
      </c>
      <c r="S1" s="92">
        <v>18</v>
      </c>
    </row>
    <row r="2" spans="2:19">
      <c r="B2" s="446" t="s">
        <v>194</v>
      </c>
      <c r="C2" s="447"/>
      <c r="D2" s="448"/>
      <c r="E2" s="446" t="s">
        <v>195</v>
      </c>
      <c r="F2" s="447"/>
      <c r="G2" s="448"/>
      <c r="H2" s="446" t="s">
        <v>196</v>
      </c>
      <c r="I2" s="447"/>
      <c r="J2" s="448"/>
      <c r="K2" s="446" t="s">
        <v>197</v>
      </c>
      <c r="L2" s="447"/>
      <c r="M2" s="448"/>
      <c r="N2" s="446" t="s">
        <v>198</v>
      </c>
      <c r="O2" s="447"/>
      <c r="P2" s="448"/>
      <c r="Q2" s="446" t="s">
        <v>199</v>
      </c>
      <c r="R2" s="447"/>
      <c r="S2" s="448"/>
    </row>
    <row r="3" spans="2:19">
      <c r="B3" s="86" t="s">
        <v>31</v>
      </c>
      <c r="C3" s="108" t="s">
        <v>28</v>
      </c>
      <c r="D3" s="87" t="s">
        <v>10</v>
      </c>
      <c r="E3" s="60" t="s">
        <v>31</v>
      </c>
      <c r="F3" s="109" t="s">
        <v>28</v>
      </c>
      <c r="G3" s="61" t="s">
        <v>10</v>
      </c>
      <c r="H3" s="60" t="s">
        <v>31</v>
      </c>
      <c r="I3" s="109" t="s">
        <v>28</v>
      </c>
      <c r="J3" s="61" t="s">
        <v>10</v>
      </c>
      <c r="K3" s="60" t="s">
        <v>31</v>
      </c>
      <c r="L3" s="109" t="s">
        <v>28</v>
      </c>
      <c r="M3" s="61" t="s">
        <v>10</v>
      </c>
      <c r="N3" s="86" t="s">
        <v>31</v>
      </c>
      <c r="O3" s="108" t="s">
        <v>28</v>
      </c>
      <c r="P3" s="87" t="s">
        <v>10</v>
      </c>
      <c r="Q3" s="86" t="s">
        <v>31</v>
      </c>
      <c r="R3" s="108" t="s">
        <v>28</v>
      </c>
      <c r="S3" s="87" t="s">
        <v>10</v>
      </c>
    </row>
    <row r="4" spans="2:19">
      <c r="B4" s="88">
        <v>1</v>
      </c>
      <c r="C4" s="147">
        <v>8.1</v>
      </c>
      <c r="D4" s="148">
        <v>11.35</v>
      </c>
      <c r="E4" s="62">
        <v>1</v>
      </c>
      <c r="F4" s="149">
        <v>8.14</v>
      </c>
      <c r="G4" s="133">
        <v>11.4</v>
      </c>
      <c r="H4" s="62">
        <v>1</v>
      </c>
      <c r="I4" s="149">
        <v>8.18</v>
      </c>
      <c r="J4" s="133">
        <v>11.45</v>
      </c>
      <c r="K4" s="62">
        <v>1</v>
      </c>
      <c r="L4" s="132">
        <v>8.2100000000000009</v>
      </c>
      <c r="M4" s="133">
        <v>11.5</v>
      </c>
      <c r="N4" s="88">
        <v>1</v>
      </c>
      <c r="O4" s="132">
        <v>8.25</v>
      </c>
      <c r="P4" s="133">
        <v>11.55</v>
      </c>
      <c r="Q4" s="88">
        <v>1</v>
      </c>
      <c r="R4" s="132">
        <v>8.2899999999999991</v>
      </c>
      <c r="S4" s="133">
        <v>11.6</v>
      </c>
    </row>
    <row r="5" spans="2:19">
      <c r="B5" s="88">
        <v>2</v>
      </c>
      <c r="C5" s="150">
        <v>9.9</v>
      </c>
      <c r="D5" s="151">
        <v>13.86</v>
      </c>
      <c r="E5" s="62">
        <v>2</v>
      </c>
      <c r="F5" s="152">
        <v>9.9700000000000006</v>
      </c>
      <c r="G5" s="136">
        <v>13.96</v>
      </c>
      <c r="H5" s="62">
        <v>2</v>
      </c>
      <c r="I5" s="152">
        <v>10.039999999999999</v>
      </c>
      <c r="J5" s="136">
        <v>14.06</v>
      </c>
      <c r="K5" s="62">
        <v>2</v>
      </c>
      <c r="L5" s="135">
        <v>10.119999999999999</v>
      </c>
      <c r="M5" s="136">
        <v>14.16</v>
      </c>
      <c r="N5" s="88">
        <v>2</v>
      </c>
      <c r="O5" s="135">
        <v>10.19</v>
      </c>
      <c r="P5" s="136">
        <v>14.27</v>
      </c>
      <c r="Q5" s="88">
        <v>2</v>
      </c>
      <c r="R5" s="135">
        <v>10.26</v>
      </c>
      <c r="S5" s="136">
        <v>14.37</v>
      </c>
    </row>
    <row r="6" spans="2:19">
      <c r="B6" s="88">
        <v>3</v>
      </c>
      <c r="C6" s="150">
        <v>11.7</v>
      </c>
      <c r="D6" s="151">
        <v>16.38</v>
      </c>
      <c r="E6" s="62">
        <v>3</v>
      </c>
      <c r="F6" s="152">
        <v>11.81</v>
      </c>
      <c r="G6" s="136">
        <v>16.53</v>
      </c>
      <c r="H6" s="62">
        <v>3</v>
      </c>
      <c r="I6" s="152">
        <v>11.92</v>
      </c>
      <c r="J6" s="136">
        <v>16.68</v>
      </c>
      <c r="K6" s="62">
        <v>3</v>
      </c>
      <c r="L6" s="135">
        <v>12.02</v>
      </c>
      <c r="M6" s="136">
        <v>16.829999999999998</v>
      </c>
      <c r="N6" s="88">
        <v>3</v>
      </c>
      <c r="O6" s="135">
        <v>12.13</v>
      </c>
      <c r="P6" s="136">
        <v>16.989999999999998</v>
      </c>
      <c r="Q6" s="88">
        <v>3</v>
      </c>
      <c r="R6" s="135">
        <v>12.24</v>
      </c>
      <c r="S6" s="136">
        <v>17.14</v>
      </c>
    </row>
    <row r="7" spans="2:19">
      <c r="B7" s="88">
        <v>4</v>
      </c>
      <c r="C7" s="150">
        <v>13.49</v>
      </c>
      <c r="D7" s="151">
        <v>18.89</v>
      </c>
      <c r="E7" s="62">
        <v>4</v>
      </c>
      <c r="F7" s="152">
        <v>13.64</v>
      </c>
      <c r="G7" s="136">
        <v>19.100000000000001</v>
      </c>
      <c r="H7" s="62">
        <v>4</v>
      </c>
      <c r="I7" s="152">
        <v>13.78</v>
      </c>
      <c r="J7" s="136">
        <v>19.3</v>
      </c>
      <c r="K7" s="62">
        <v>4</v>
      </c>
      <c r="L7" s="135">
        <v>13.93</v>
      </c>
      <c r="M7" s="136">
        <v>19.5</v>
      </c>
      <c r="N7" s="88">
        <v>4</v>
      </c>
      <c r="O7" s="135">
        <v>14.08</v>
      </c>
      <c r="P7" s="136">
        <v>19.71</v>
      </c>
      <c r="Q7" s="88">
        <v>4</v>
      </c>
      <c r="R7" s="135">
        <v>14.22</v>
      </c>
      <c r="S7" s="136">
        <v>19.91</v>
      </c>
    </row>
    <row r="8" spans="2:19">
      <c r="B8" s="88">
        <v>5</v>
      </c>
      <c r="C8" s="150">
        <v>15.29</v>
      </c>
      <c r="D8" s="151">
        <v>21.41</v>
      </c>
      <c r="E8" s="62">
        <v>5</v>
      </c>
      <c r="F8" s="152">
        <v>15.47</v>
      </c>
      <c r="G8" s="136">
        <v>21.66</v>
      </c>
      <c r="H8" s="62">
        <v>5</v>
      </c>
      <c r="I8" s="152">
        <v>15.66</v>
      </c>
      <c r="J8" s="136">
        <v>21.92</v>
      </c>
      <c r="K8" s="62">
        <v>5</v>
      </c>
      <c r="L8" s="135">
        <v>15.84</v>
      </c>
      <c r="M8" s="136">
        <v>22.17</v>
      </c>
      <c r="N8" s="88">
        <v>5</v>
      </c>
      <c r="O8" s="135">
        <v>16.02</v>
      </c>
      <c r="P8" s="136">
        <v>22.43</v>
      </c>
      <c r="Q8" s="88">
        <v>5</v>
      </c>
      <c r="R8" s="135">
        <v>16.2</v>
      </c>
      <c r="S8" s="136">
        <v>22.68</v>
      </c>
    </row>
    <row r="9" spans="2:19">
      <c r="B9" s="88">
        <v>6</v>
      </c>
      <c r="C9" s="150">
        <v>17.09</v>
      </c>
      <c r="D9" s="151">
        <v>23.92</v>
      </c>
      <c r="E9" s="62">
        <v>6</v>
      </c>
      <c r="F9" s="152">
        <v>17.309999999999999</v>
      </c>
      <c r="G9" s="136">
        <v>24.23</v>
      </c>
      <c r="H9" s="62">
        <v>6</v>
      </c>
      <c r="I9" s="152">
        <v>17.52</v>
      </c>
      <c r="J9" s="136">
        <v>24.53</v>
      </c>
      <c r="K9" s="62">
        <v>6</v>
      </c>
      <c r="L9" s="135">
        <v>17.739999999999998</v>
      </c>
      <c r="M9" s="136">
        <v>24.84</v>
      </c>
      <c r="N9" s="88">
        <v>6</v>
      </c>
      <c r="O9" s="135">
        <v>17.96</v>
      </c>
      <c r="P9" s="136">
        <v>25.14</v>
      </c>
      <c r="Q9" s="88">
        <v>6</v>
      </c>
      <c r="R9" s="135">
        <v>18.18</v>
      </c>
      <c r="S9" s="136">
        <v>25.45</v>
      </c>
    </row>
    <row r="10" spans="2:19">
      <c r="B10" s="88">
        <v>7</v>
      </c>
      <c r="C10" s="150">
        <v>18.88</v>
      </c>
      <c r="D10" s="151">
        <v>26.44</v>
      </c>
      <c r="E10" s="62">
        <v>7</v>
      </c>
      <c r="F10" s="152">
        <v>19.14</v>
      </c>
      <c r="G10" s="136">
        <v>26.79</v>
      </c>
      <c r="H10" s="62">
        <v>7</v>
      </c>
      <c r="I10" s="152">
        <v>19.39</v>
      </c>
      <c r="J10" s="136">
        <v>27.15</v>
      </c>
      <c r="K10" s="62">
        <v>7</v>
      </c>
      <c r="L10" s="135">
        <v>19.649999999999999</v>
      </c>
      <c r="M10" s="136">
        <v>27.51</v>
      </c>
      <c r="N10" s="88">
        <v>7</v>
      </c>
      <c r="O10" s="135">
        <v>19.899999999999999</v>
      </c>
      <c r="P10" s="136">
        <v>27.86</v>
      </c>
      <c r="Q10" s="88">
        <v>7</v>
      </c>
      <c r="R10" s="135">
        <v>20.16</v>
      </c>
      <c r="S10" s="136">
        <v>28.22</v>
      </c>
    </row>
    <row r="11" spans="2:19">
      <c r="B11" s="88">
        <v>8</v>
      </c>
      <c r="C11" s="150">
        <v>20.92</v>
      </c>
      <c r="D11" s="151">
        <v>29.28</v>
      </c>
      <c r="E11" s="62">
        <v>8</v>
      </c>
      <c r="F11" s="152">
        <v>21.21</v>
      </c>
      <c r="G11" s="136">
        <v>29.69</v>
      </c>
      <c r="H11" s="62">
        <v>8</v>
      </c>
      <c r="I11" s="152">
        <v>21.5</v>
      </c>
      <c r="J11" s="136">
        <v>30.1</v>
      </c>
      <c r="K11" s="62">
        <v>8</v>
      </c>
      <c r="L11" s="135">
        <v>21.79</v>
      </c>
      <c r="M11" s="136">
        <v>30.51</v>
      </c>
      <c r="N11" s="88">
        <v>8</v>
      </c>
      <c r="O11" s="135">
        <v>22.08</v>
      </c>
      <c r="P11" s="136">
        <v>30.92</v>
      </c>
      <c r="Q11" s="88">
        <v>8</v>
      </c>
      <c r="R11" s="135">
        <v>22.37</v>
      </c>
      <c r="S11" s="136">
        <v>31.32</v>
      </c>
    </row>
    <row r="12" spans="2:19">
      <c r="B12" s="88">
        <v>9</v>
      </c>
      <c r="C12" s="150">
        <v>23.38</v>
      </c>
      <c r="D12" s="151">
        <v>32.729999999999997</v>
      </c>
      <c r="E12" s="62">
        <v>9</v>
      </c>
      <c r="F12" s="152">
        <v>23.7</v>
      </c>
      <c r="G12" s="136">
        <v>33.19</v>
      </c>
      <c r="H12" s="62">
        <v>9</v>
      </c>
      <c r="I12" s="152">
        <v>24.03</v>
      </c>
      <c r="J12" s="136">
        <v>33.64</v>
      </c>
      <c r="K12" s="62">
        <v>9</v>
      </c>
      <c r="L12" s="135">
        <v>24.36</v>
      </c>
      <c r="M12" s="136">
        <v>34.1</v>
      </c>
      <c r="N12" s="88">
        <v>9</v>
      </c>
      <c r="O12" s="135">
        <v>24.69</v>
      </c>
      <c r="P12" s="136">
        <v>34.56</v>
      </c>
      <c r="Q12" s="88">
        <v>9</v>
      </c>
      <c r="R12" s="135">
        <v>25.01</v>
      </c>
      <c r="S12" s="136">
        <v>35.020000000000003</v>
      </c>
    </row>
    <row r="13" spans="2:19">
      <c r="B13" s="88">
        <v>10</v>
      </c>
      <c r="C13" s="150">
        <v>25.83</v>
      </c>
      <c r="D13" s="151">
        <v>36.17</v>
      </c>
      <c r="E13" s="62">
        <v>10</v>
      </c>
      <c r="F13" s="152">
        <v>26.2</v>
      </c>
      <c r="G13" s="136">
        <v>36.68</v>
      </c>
      <c r="H13" s="62">
        <v>10</v>
      </c>
      <c r="I13" s="152">
        <v>26.56</v>
      </c>
      <c r="J13" s="136">
        <v>37.19</v>
      </c>
      <c r="K13" s="62">
        <v>10</v>
      </c>
      <c r="L13" s="135">
        <v>26.93</v>
      </c>
      <c r="M13" s="136">
        <v>37.700000000000003</v>
      </c>
      <c r="N13" s="88">
        <v>10</v>
      </c>
      <c r="O13" s="135">
        <v>27.29</v>
      </c>
      <c r="P13" s="136">
        <v>38.200000000000003</v>
      </c>
      <c r="Q13" s="88">
        <v>10</v>
      </c>
      <c r="R13" s="135">
        <v>27.65</v>
      </c>
      <c r="S13" s="136">
        <v>38.71</v>
      </c>
    </row>
    <row r="14" spans="2:19">
      <c r="B14" s="88">
        <v>11</v>
      </c>
      <c r="C14" s="150">
        <v>28.29</v>
      </c>
      <c r="D14" s="151">
        <v>39.61</v>
      </c>
      <c r="E14" s="62">
        <v>11</v>
      </c>
      <c r="F14" s="152">
        <v>28.69</v>
      </c>
      <c r="G14" s="136">
        <v>40.17</v>
      </c>
      <c r="H14" s="62">
        <v>11</v>
      </c>
      <c r="I14" s="152">
        <v>29.09</v>
      </c>
      <c r="J14" s="136">
        <v>40.729999999999997</v>
      </c>
      <c r="K14" s="62">
        <v>11</v>
      </c>
      <c r="L14" s="135">
        <v>29.49</v>
      </c>
      <c r="M14" s="136">
        <v>41.29</v>
      </c>
      <c r="N14" s="88">
        <v>11</v>
      </c>
      <c r="O14" s="135">
        <v>29.89</v>
      </c>
      <c r="P14" s="136">
        <v>41.85</v>
      </c>
      <c r="Q14" s="88">
        <v>11</v>
      </c>
      <c r="R14" s="135">
        <v>30.29</v>
      </c>
      <c r="S14" s="136">
        <v>42.41</v>
      </c>
    </row>
    <row r="15" spans="2:19">
      <c r="B15" s="88">
        <v>12</v>
      </c>
      <c r="C15" s="150">
        <v>30.75</v>
      </c>
      <c r="D15" s="151">
        <v>43.04</v>
      </c>
      <c r="E15" s="62">
        <v>12</v>
      </c>
      <c r="F15" s="152">
        <v>31.18</v>
      </c>
      <c r="G15" s="136">
        <v>43.66</v>
      </c>
      <c r="H15" s="62">
        <v>12</v>
      </c>
      <c r="I15" s="152">
        <v>31.62</v>
      </c>
      <c r="J15" s="136">
        <v>44.27</v>
      </c>
      <c r="K15" s="62">
        <v>12</v>
      </c>
      <c r="L15" s="135">
        <v>32.06</v>
      </c>
      <c r="M15" s="136">
        <v>44.88</v>
      </c>
      <c r="N15" s="88">
        <v>12</v>
      </c>
      <c r="O15" s="135">
        <v>32.49</v>
      </c>
      <c r="P15" s="136">
        <v>45.49</v>
      </c>
      <c r="Q15" s="88">
        <v>12</v>
      </c>
      <c r="R15" s="135">
        <v>32.93</v>
      </c>
      <c r="S15" s="136">
        <v>46.1</v>
      </c>
    </row>
    <row r="16" spans="2:19">
      <c r="B16" s="88">
        <v>13</v>
      </c>
      <c r="C16" s="150">
        <v>33.200000000000003</v>
      </c>
      <c r="D16" s="151">
        <v>46.49</v>
      </c>
      <c r="E16" s="62">
        <v>13</v>
      </c>
      <c r="F16" s="152">
        <v>33.68</v>
      </c>
      <c r="G16" s="136">
        <v>47.15</v>
      </c>
      <c r="H16" s="62">
        <v>13</v>
      </c>
      <c r="I16" s="152">
        <v>34.15</v>
      </c>
      <c r="J16" s="136">
        <v>47.81</v>
      </c>
      <c r="K16" s="62">
        <v>13</v>
      </c>
      <c r="L16" s="135">
        <v>34.619999999999997</v>
      </c>
      <c r="M16" s="136">
        <v>48.47</v>
      </c>
      <c r="N16" s="88">
        <v>13</v>
      </c>
      <c r="O16" s="135">
        <v>35.1</v>
      </c>
      <c r="P16" s="136">
        <v>49.14</v>
      </c>
      <c r="Q16" s="88">
        <v>13</v>
      </c>
      <c r="R16" s="135">
        <v>35.57</v>
      </c>
      <c r="S16" s="136">
        <v>49.8</v>
      </c>
    </row>
    <row r="17" spans="2:19">
      <c r="B17" s="88">
        <v>14</v>
      </c>
      <c r="C17" s="150">
        <v>35.659999999999997</v>
      </c>
      <c r="D17" s="151">
        <v>49.93</v>
      </c>
      <c r="E17" s="62">
        <v>14</v>
      </c>
      <c r="F17" s="152">
        <v>36.17</v>
      </c>
      <c r="G17" s="136">
        <v>50.64</v>
      </c>
      <c r="H17" s="62">
        <v>14</v>
      </c>
      <c r="I17" s="152">
        <v>36.68</v>
      </c>
      <c r="J17" s="136">
        <v>51.35</v>
      </c>
      <c r="K17" s="62">
        <v>14</v>
      </c>
      <c r="L17" s="135">
        <v>37.19</v>
      </c>
      <c r="M17" s="136">
        <v>52.07</v>
      </c>
      <c r="N17" s="88">
        <v>14</v>
      </c>
      <c r="O17" s="135">
        <v>37.700000000000003</v>
      </c>
      <c r="P17" s="136">
        <v>52.78</v>
      </c>
      <c r="Q17" s="88">
        <v>14</v>
      </c>
      <c r="R17" s="135">
        <v>38.21</v>
      </c>
      <c r="S17" s="136">
        <v>53.49</v>
      </c>
    </row>
    <row r="18" spans="2:19">
      <c r="B18" s="88">
        <v>15</v>
      </c>
      <c r="C18" s="150">
        <v>38.119999999999997</v>
      </c>
      <c r="D18" s="151">
        <v>53.37</v>
      </c>
      <c r="E18" s="62">
        <v>15</v>
      </c>
      <c r="F18" s="152">
        <v>38.659999999999997</v>
      </c>
      <c r="G18" s="136">
        <v>54.13</v>
      </c>
      <c r="H18" s="62">
        <v>15</v>
      </c>
      <c r="I18" s="152">
        <v>39.21</v>
      </c>
      <c r="J18" s="136">
        <v>54.89</v>
      </c>
      <c r="K18" s="62">
        <v>15</v>
      </c>
      <c r="L18" s="135">
        <v>39.76</v>
      </c>
      <c r="M18" s="136">
        <v>55.66</v>
      </c>
      <c r="N18" s="88">
        <v>15</v>
      </c>
      <c r="O18" s="135">
        <v>40.299999999999997</v>
      </c>
      <c r="P18" s="136">
        <v>56.42</v>
      </c>
      <c r="Q18" s="88">
        <v>15</v>
      </c>
      <c r="R18" s="135">
        <v>40.85</v>
      </c>
      <c r="S18" s="136">
        <v>57.19</v>
      </c>
    </row>
    <row r="19" spans="2:19">
      <c r="B19" s="88">
        <v>16</v>
      </c>
      <c r="C19" s="150">
        <v>40.58</v>
      </c>
      <c r="D19" s="151">
        <v>56.81</v>
      </c>
      <c r="E19" s="62">
        <v>16</v>
      </c>
      <c r="F19" s="152">
        <v>41.16</v>
      </c>
      <c r="G19" s="136">
        <v>57.62</v>
      </c>
      <c r="H19" s="62">
        <v>16</v>
      </c>
      <c r="I19" s="152">
        <v>41.74</v>
      </c>
      <c r="J19" s="136">
        <v>58.44</v>
      </c>
      <c r="K19" s="62">
        <v>16</v>
      </c>
      <c r="L19" s="135">
        <v>42.33</v>
      </c>
      <c r="M19" s="136">
        <v>59.26</v>
      </c>
      <c r="N19" s="88">
        <v>16</v>
      </c>
      <c r="O19" s="135">
        <v>42.91</v>
      </c>
      <c r="P19" s="136">
        <v>60.07</v>
      </c>
      <c r="Q19" s="88">
        <v>16</v>
      </c>
      <c r="R19" s="135">
        <v>43.49</v>
      </c>
      <c r="S19" s="136">
        <v>60.89</v>
      </c>
    </row>
    <row r="20" spans="2:19">
      <c r="B20" s="88">
        <v>17</v>
      </c>
      <c r="C20" s="150">
        <v>43.03</v>
      </c>
      <c r="D20" s="151">
        <v>60.25</v>
      </c>
      <c r="E20" s="62">
        <v>17</v>
      </c>
      <c r="F20" s="152">
        <v>43.65</v>
      </c>
      <c r="G20" s="136">
        <v>61.11</v>
      </c>
      <c r="H20" s="62">
        <v>17</v>
      </c>
      <c r="I20" s="152">
        <v>44.27</v>
      </c>
      <c r="J20" s="136">
        <v>61.98</v>
      </c>
      <c r="K20" s="62">
        <v>17</v>
      </c>
      <c r="L20" s="135">
        <v>44.89</v>
      </c>
      <c r="M20" s="136">
        <v>62.85</v>
      </c>
      <c r="N20" s="88">
        <v>17</v>
      </c>
      <c r="O20" s="135">
        <v>45.51</v>
      </c>
      <c r="P20" s="136">
        <v>63.71</v>
      </c>
      <c r="Q20" s="88">
        <v>17</v>
      </c>
      <c r="R20" s="135">
        <v>46.13</v>
      </c>
      <c r="S20" s="136">
        <v>64.58</v>
      </c>
    </row>
    <row r="21" spans="2:19">
      <c r="B21" s="88">
        <v>18</v>
      </c>
      <c r="C21" s="150">
        <v>45.49</v>
      </c>
      <c r="D21" s="151">
        <v>63.68</v>
      </c>
      <c r="E21" s="62">
        <v>18</v>
      </c>
      <c r="F21" s="152">
        <v>46.14</v>
      </c>
      <c r="G21" s="136">
        <v>64.599999999999994</v>
      </c>
      <c r="H21" s="62">
        <v>18</v>
      </c>
      <c r="I21" s="152">
        <v>46.8</v>
      </c>
      <c r="J21" s="136">
        <v>65.52</v>
      </c>
      <c r="K21" s="62">
        <v>18</v>
      </c>
      <c r="L21" s="135">
        <v>47.45</v>
      </c>
      <c r="M21" s="136">
        <v>66.430000000000007</v>
      </c>
      <c r="N21" s="88">
        <v>18</v>
      </c>
      <c r="O21" s="135">
        <v>48.11</v>
      </c>
      <c r="P21" s="136">
        <v>67.349999999999994</v>
      </c>
      <c r="Q21" s="88">
        <v>18</v>
      </c>
      <c r="R21" s="135">
        <v>48.76</v>
      </c>
      <c r="S21" s="136">
        <v>68.27</v>
      </c>
    </row>
    <row r="22" spans="2:19">
      <c r="B22" s="88">
        <v>19</v>
      </c>
      <c r="C22" s="150">
        <v>47.95</v>
      </c>
      <c r="D22" s="151">
        <v>67.13</v>
      </c>
      <c r="E22" s="62">
        <v>19</v>
      </c>
      <c r="F22" s="152">
        <v>48.64</v>
      </c>
      <c r="G22" s="136">
        <v>68.099999999999994</v>
      </c>
      <c r="H22" s="62">
        <v>19</v>
      </c>
      <c r="I22" s="152">
        <v>49.33</v>
      </c>
      <c r="J22" s="136">
        <v>69.069999999999993</v>
      </c>
      <c r="K22" s="62">
        <v>19</v>
      </c>
      <c r="L22" s="135">
        <v>50.03</v>
      </c>
      <c r="M22" s="136">
        <v>70.040000000000006</v>
      </c>
      <c r="N22" s="88">
        <v>19</v>
      </c>
      <c r="O22" s="135">
        <v>50.72</v>
      </c>
      <c r="P22" s="136">
        <v>71</v>
      </c>
      <c r="Q22" s="88">
        <v>19</v>
      </c>
      <c r="R22" s="135">
        <v>51.41</v>
      </c>
      <c r="S22" s="136">
        <v>71.97</v>
      </c>
    </row>
    <row r="23" spans="2:19">
      <c r="B23" s="88">
        <v>20</v>
      </c>
      <c r="C23" s="150">
        <v>50.41</v>
      </c>
      <c r="D23" s="151">
        <v>70.569999999999993</v>
      </c>
      <c r="E23" s="62">
        <v>20</v>
      </c>
      <c r="F23" s="152">
        <v>51.14</v>
      </c>
      <c r="G23" s="136">
        <v>71.59</v>
      </c>
      <c r="H23" s="62">
        <v>20</v>
      </c>
      <c r="I23" s="152">
        <v>51.86</v>
      </c>
      <c r="J23" s="136">
        <v>72.61</v>
      </c>
      <c r="K23" s="62">
        <v>20</v>
      </c>
      <c r="L23" s="135">
        <v>52.59</v>
      </c>
      <c r="M23" s="136">
        <v>73.63</v>
      </c>
      <c r="N23" s="88">
        <v>20</v>
      </c>
      <c r="O23" s="135">
        <v>53.32</v>
      </c>
      <c r="P23" s="136">
        <v>74.650000000000006</v>
      </c>
      <c r="Q23" s="88">
        <v>20</v>
      </c>
      <c r="R23" s="135">
        <v>54.05</v>
      </c>
      <c r="S23" s="136">
        <v>75.67</v>
      </c>
    </row>
    <row r="24" spans="2:19">
      <c r="B24" s="88">
        <v>21</v>
      </c>
      <c r="C24" s="150">
        <v>52.86</v>
      </c>
      <c r="D24" s="151">
        <v>74.010000000000005</v>
      </c>
      <c r="E24" s="62">
        <v>21</v>
      </c>
      <c r="F24" s="152">
        <v>53.63</v>
      </c>
      <c r="G24" s="136">
        <v>75.08</v>
      </c>
      <c r="H24" s="62">
        <v>21</v>
      </c>
      <c r="I24" s="152">
        <v>54.39</v>
      </c>
      <c r="J24" s="136">
        <v>76.150000000000006</v>
      </c>
      <c r="K24" s="62">
        <v>21</v>
      </c>
      <c r="L24" s="135">
        <v>55.16</v>
      </c>
      <c r="M24" s="136">
        <v>77.22</v>
      </c>
      <c r="N24" s="88">
        <v>21</v>
      </c>
      <c r="O24" s="135">
        <v>55.92</v>
      </c>
      <c r="P24" s="136">
        <v>78.290000000000006</v>
      </c>
      <c r="Q24" s="88">
        <v>21</v>
      </c>
      <c r="R24" s="135">
        <v>56.68</v>
      </c>
      <c r="S24" s="136">
        <v>79.36</v>
      </c>
    </row>
    <row r="25" spans="2:19">
      <c r="B25" s="88">
        <v>22</v>
      </c>
      <c r="C25" s="150">
        <v>55.33</v>
      </c>
      <c r="D25" s="151">
        <v>77.459999999999994</v>
      </c>
      <c r="E25" s="62">
        <v>22</v>
      </c>
      <c r="F25" s="152">
        <v>56.13</v>
      </c>
      <c r="G25" s="136">
        <v>78.58</v>
      </c>
      <c r="H25" s="62">
        <v>22</v>
      </c>
      <c r="I25" s="152">
        <v>56.93</v>
      </c>
      <c r="J25" s="136">
        <v>79.7</v>
      </c>
      <c r="K25" s="62">
        <v>22</v>
      </c>
      <c r="L25" s="135">
        <v>57.73</v>
      </c>
      <c r="M25" s="136">
        <v>80.819999999999993</v>
      </c>
      <c r="N25" s="88">
        <v>22</v>
      </c>
      <c r="O25" s="135">
        <v>58.53</v>
      </c>
      <c r="P25" s="136">
        <v>81.94</v>
      </c>
      <c r="Q25" s="88">
        <v>22</v>
      </c>
      <c r="R25" s="135">
        <v>59.33</v>
      </c>
      <c r="S25" s="136">
        <v>83.06</v>
      </c>
    </row>
    <row r="26" spans="2:19">
      <c r="B26" s="88">
        <v>23</v>
      </c>
      <c r="C26" s="150">
        <v>57.78</v>
      </c>
      <c r="D26" s="151">
        <v>80.89</v>
      </c>
      <c r="E26" s="62">
        <v>23</v>
      </c>
      <c r="F26" s="152">
        <v>58.61</v>
      </c>
      <c r="G26" s="136">
        <v>82.06</v>
      </c>
      <c r="H26" s="62">
        <v>23</v>
      </c>
      <c r="I26" s="152">
        <v>59.45</v>
      </c>
      <c r="J26" s="136">
        <v>83.23</v>
      </c>
      <c r="K26" s="62">
        <v>23</v>
      </c>
      <c r="L26" s="135">
        <v>60.29</v>
      </c>
      <c r="M26" s="136">
        <v>84.4</v>
      </c>
      <c r="N26" s="88">
        <v>23</v>
      </c>
      <c r="O26" s="135">
        <v>61.12</v>
      </c>
      <c r="P26" s="136">
        <v>85.57</v>
      </c>
      <c r="Q26" s="88">
        <v>23</v>
      </c>
      <c r="R26" s="135">
        <v>61.96</v>
      </c>
      <c r="S26" s="136">
        <v>86.75</v>
      </c>
    </row>
    <row r="27" spans="2:19">
      <c r="B27" s="88">
        <v>24</v>
      </c>
      <c r="C27" s="150">
        <v>60.24</v>
      </c>
      <c r="D27" s="151">
        <v>84.33</v>
      </c>
      <c r="E27" s="62">
        <v>24</v>
      </c>
      <c r="F27" s="152">
        <v>61.11</v>
      </c>
      <c r="G27" s="136">
        <v>85.56</v>
      </c>
      <c r="H27" s="62">
        <v>24</v>
      </c>
      <c r="I27" s="152">
        <v>61.98</v>
      </c>
      <c r="J27" s="136">
        <v>86.78</v>
      </c>
      <c r="K27" s="62">
        <v>24</v>
      </c>
      <c r="L27" s="135">
        <v>62.86</v>
      </c>
      <c r="M27" s="136">
        <v>88</v>
      </c>
      <c r="N27" s="88">
        <v>24</v>
      </c>
      <c r="O27" s="135">
        <v>63.73</v>
      </c>
      <c r="P27" s="136">
        <v>89.22</v>
      </c>
      <c r="Q27" s="88">
        <v>24</v>
      </c>
      <c r="R27" s="135">
        <v>64.61</v>
      </c>
      <c r="S27" s="136">
        <v>90.45</v>
      </c>
    </row>
    <row r="28" spans="2:19">
      <c r="B28" s="88">
        <v>25</v>
      </c>
      <c r="C28" s="150">
        <v>62.7</v>
      </c>
      <c r="D28" s="151">
        <v>87.78</v>
      </c>
      <c r="E28" s="62">
        <v>25</v>
      </c>
      <c r="F28" s="152">
        <v>63.61</v>
      </c>
      <c r="G28" s="136">
        <v>89.05</v>
      </c>
      <c r="H28" s="62">
        <v>25</v>
      </c>
      <c r="I28" s="152">
        <v>64.52</v>
      </c>
      <c r="J28" s="136">
        <v>90.33</v>
      </c>
      <c r="K28" s="62">
        <v>25</v>
      </c>
      <c r="L28" s="135">
        <v>65.430000000000007</v>
      </c>
      <c r="M28" s="136">
        <v>91.6</v>
      </c>
      <c r="N28" s="88">
        <v>25</v>
      </c>
      <c r="O28" s="135">
        <v>66.34</v>
      </c>
      <c r="P28" s="136">
        <v>92.87</v>
      </c>
      <c r="Q28" s="88">
        <v>25</v>
      </c>
      <c r="R28" s="135">
        <v>67.25</v>
      </c>
      <c r="S28" s="136">
        <v>94.15</v>
      </c>
    </row>
    <row r="29" spans="2:19">
      <c r="B29" s="88">
        <v>26</v>
      </c>
      <c r="C29" s="150">
        <v>65.150000000000006</v>
      </c>
      <c r="D29" s="151">
        <v>91.22</v>
      </c>
      <c r="E29" s="62">
        <v>26</v>
      </c>
      <c r="F29" s="152">
        <v>66.099999999999994</v>
      </c>
      <c r="G29" s="136">
        <v>92.54</v>
      </c>
      <c r="H29" s="62">
        <v>26</v>
      </c>
      <c r="I29" s="152">
        <v>67.05</v>
      </c>
      <c r="J29" s="136">
        <v>93.87</v>
      </c>
      <c r="K29" s="62">
        <v>26</v>
      </c>
      <c r="L29" s="135">
        <v>67.989999999999995</v>
      </c>
      <c r="M29" s="136">
        <v>95.19</v>
      </c>
      <c r="N29" s="88">
        <v>26</v>
      </c>
      <c r="O29" s="135">
        <v>68.94</v>
      </c>
      <c r="P29" s="136">
        <v>96.51</v>
      </c>
      <c r="Q29" s="88">
        <v>26</v>
      </c>
      <c r="R29" s="135">
        <v>69.89</v>
      </c>
      <c r="S29" s="136">
        <v>97.84</v>
      </c>
    </row>
    <row r="30" spans="2:19">
      <c r="B30" s="88">
        <v>27</v>
      </c>
      <c r="C30" s="150">
        <v>67.61</v>
      </c>
      <c r="D30" s="151">
        <v>94.66</v>
      </c>
      <c r="E30" s="62">
        <v>27</v>
      </c>
      <c r="F30" s="152">
        <v>68.599999999999994</v>
      </c>
      <c r="G30" s="136">
        <v>96.03</v>
      </c>
      <c r="H30" s="62">
        <v>27</v>
      </c>
      <c r="I30" s="152">
        <v>69.58</v>
      </c>
      <c r="J30" s="136">
        <v>97.41</v>
      </c>
      <c r="K30" s="62">
        <v>27</v>
      </c>
      <c r="L30" s="135">
        <v>70.56</v>
      </c>
      <c r="M30" s="136">
        <v>98.79</v>
      </c>
      <c r="N30" s="88">
        <v>27</v>
      </c>
      <c r="O30" s="135">
        <v>71.540000000000006</v>
      </c>
      <c r="P30" s="136">
        <v>100.16</v>
      </c>
      <c r="Q30" s="88">
        <v>27</v>
      </c>
      <c r="R30" s="135">
        <v>72.53</v>
      </c>
      <c r="S30" s="136">
        <v>101.54</v>
      </c>
    </row>
    <row r="31" spans="2:19">
      <c r="B31" s="88">
        <v>28</v>
      </c>
      <c r="C31" s="150">
        <v>70.069999999999993</v>
      </c>
      <c r="D31" s="151">
        <v>98.1</v>
      </c>
      <c r="E31" s="62">
        <v>28</v>
      </c>
      <c r="F31" s="152">
        <v>71.09</v>
      </c>
      <c r="G31" s="136">
        <v>99.53</v>
      </c>
      <c r="H31" s="62">
        <v>28</v>
      </c>
      <c r="I31" s="152">
        <v>72.11</v>
      </c>
      <c r="J31" s="136">
        <v>100.96</v>
      </c>
      <c r="K31" s="62">
        <v>28</v>
      </c>
      <c r="L31" s="135">
        <v>73.13</v>
      </c>
      <c r="M31" s="136">
        <v>102.38</v>
      </c>
      <c r="N31" s="88">
        <v>28</v>
      </c>
      <c r="O31" s="135">
        <v>74.150000000000006</v>
      </c>
      <c r="P31" s="136">
        <v>103.81</v>
      </c>
      <c r="Q31" s="88">
        <v>28</v>
      </c>
      <c r="R31" s="135">
        <v>75.17</v>
      </c>
      <c r="S31" s="136">
        <v>105.24</v>
      </c>
    </row>
    <row r="32" spans="2:19">
      <c r="B32" s="88">
        <v>29</v>
      </c>
      <c r="C32" s="150">
        <v>72.52</v>
      </c>
      <c r="D32" s="151">
        <v>101.52</v>
      </c>
      <c r="E32" s="62">
        <v>29</v>
      </c>
      <c r="F32" s="152">
        <v>73.569999999999993</v>
      </c>
      <c r="G32" s="136">
        <v>103</v>
      </c>
      <c r="H32" s="62">
        <v>29</v>
      </c>
      <c r="I32" s="152">
        <v>74.63</v>
      </c>
      <c r="J32" s="136">
        <v>104.48</v>
      </c>
      <c r="K32" s="62">
        <v>29</v>
      </c>
      <c r="L32" s="135">
        <v>75.680000000000007</v>
      </c>
      <c r="M32" s="136">
        <v>105.96</v>
      </c>
      <c r="N32" s="88">
        <v>29</v>
      </c>
      <c r="O32" s="135">
        <v>76.739999999999995</v>
      </c>
      <c r="P32" s="136">
        <v>107.43</v>
      </c>
      <c r="Q32" s="88">
        <v>29</v>
      </c>
      <c r="R32" s="135">
        <v>77.790000000000006</v>
      </c>
      <c r="S32" s="136">
        <v>108.91</v>
      </c>
    </row>
    <row r="33" spans="2:19">
      <c r="B33" s="88">
        <v>30</v>
      </c>
      <c r="C33" s="150">
        <v>74.989999999999995</v>
      </c>
      <c r="D33" s="151">
        <v>104.98</v>
      </c>
      <c r="E33" s="62">
        <v>30</v>
      </c>
      <c r="F33" s="152">
        <v>76.08</v>
      </c>
      <c r="G33" s="136">
        <v>106.51</v>
      </c>
      <c r="H33" s="62">
        <v>30</v>
      </c>
      <c r="I33" s="152">
        <v>77.17</v>
      </c>
      <c r="J33" s="136">
        <v>108.04</v>
      </c>
      <c r="K33" s="62">
        <v>30</v>
      </c>
      <c r="L33" s="135">
        <v>78.260000000000005</v>
      </c>
      <c r="M33" s="136">
        <v>109.57</v>
      </c>
      <c r="N33" s="88">
        <v>30</v>
      </c>
      <c r="O33" s="135">
        <v>79.349999999999994</v>
      </c>
      <c r="P33" s="136">
        <v>111.09</v>
      </c>
      <c r="Q33" s="88">
        <v>30</v>
      </c>
      <c r="R33" s="135">
        <v>80.45</v>
      </c>
      <c r="S33" s="136">
        <v>112.62</v>
      </c>
    </row>
    <row r="34" spans="2:19">
      <c r="B34" s="88">
        <v>31</v>
      </c>
      <c r="C34" s="150">
        <v>77.430000000000007</v>
      </c>
      <c r="D34" s="151">
        <v>108.4</v>
      </c>
      <c r="E34" s="62">
        <v>31</v>
      </c>
      <c r="F34" s="152">
        <v>78.56</v>
      </c>
      <c r="G34" s="136">
        <v>109.98</v>
      </c>
      <c r="H34" s="62">
        <v>31</v>
      </c>
      <c r="I34" s="152">
        <v>79.69</v>
      </c>
      <c r="J34" s="136">
        <v>111.56</v>
      </c>
      <c r="K34" s="62">
        <v>31</v>
      </c>
      <c r="L34" s="135">
        <v>80.819999999999993</v>
      </c>
      <c r="M34" s="136">
        <v>113.14</v>
      </c>
      <c r="N34" s="88">
        <v>31</v>
      </c>
      <c r="O34" s="135">
        <v>81.94</v>
      </c>
      <c r="P34" s="136">
        <v>114.72</v>
      </c>
      <c r="Q34" s="88">
        <v>31</v>
      </c>
      <c r="R34" s="135">
        <v>83.07</v>
      </c>
      <c r="S34" s="136">
        <v>116.3</v>
      </c>
    </row>
    <row r="35" spans="2:19">
      <c r="B35" s="88">
        <v>32</v>
      </c>
      <c r="C35" s="150">
        <v>79.900000000000006</v>
      </c>
      <c r="D35" s="151">
        <v>111.86</v>
      </c>
      <c r="E35" s="62">
        <v>32</v>
      </c>
      <c r="F35" s="152">
        <v>81.069999999999993</v>
      </c>
      <c r="G35" s="136">
        <v>113.49</v>
      </c>
      <c r="H35" s="62">
        <v>32</v>
      </c>
      <c r="I35" s="152">
        <v>82.23</v>
      </c>
      <c r="J35" s="136">
        <v>115.12</v>
      </c>
      <c r="K35" s="62">
        <v>32</v>
      </c>
      <c r="L35" s="135">
        <v>83.4</v>
      </c>
      <c r="M35" s="136">
        <v>116.75</v>
      </c>
      <c r="N35" s="88">
        <v>32</v>
      </c>
      <c r="O35" s="135">
        <v>84.56</v>
      </c>
      <c r="P35" s="136">
        <v>118.38</v>
      </c>
      <c r="Q35" s="88">
        <v>32</v>
      </c>
      <c r="R35" s="135">
        <v>85.73</v>
      </c>
      <c r="S35" s="136">
        <v>120.02</v>
      </c>
    </row>
    <row r="36" spans="2:19">
      <c r="B36" s="88">
        <v>33</v>
      </c>
      <c r="C36" s="150">
        <v>82.36</v>
      </c>
      <c r="D36" s="151">
        <v>115.3</v>
      </c>
      <c r="E36" s="62">
        <v>33</v>
      </c>
      <c r="F36" s="152">
        <v>83.56</v>
      </c>
      <c r="G36" s="136">
        <v>116.98</v>
      </c>
      <c r="H36" s="62">
        <v>33</v>
      </c>
      <c r="I36" s="152">
        <v>84.76</v>
      </c>
      <c r="J36" s="136">
        <v>118.67</v>
      </c>
      <c r="K36" s="62">
        <v>33</v>
      </c>
      <c r="L36" s="135">
        <v>85.96</v>
      </c>
      <c r="M36" s="136">
        <v>120.35</v>
      </c>
      <c r="N36" s="88">
        <v>33</v>
      </c>
      <c r="O36" s="135">
        <v>87.16</v>
      </c>
      <c r="P36" s="136">
        <v>122.03</v>
      </c>
      <c r="Q36" s="88">
        <v>33</v>
      </c>
      <c r="R36" s="135">
        <v>88.37</v>
      </c>
      <c r="S36" s="136">
        <v>123.71</v>
      </c>
    </row>
    <row r="37" spans="2:19">
      <c r="B37" s="88">
        <v>34</v>
      </c>
      <c r="C37" s="150">
        <v>84.82</v>
      </c>
      <c r="D37" s="151">
        <v>118.75</v>
      </c>
      <c r="E37" s="62">
        <v>34</v>
      </c>
      <c r="F37" s="152">
        <v>86.06</v>
      </c>
      <c r="G37" s="136">
        <v>120.48</v>
      </c>
      <c r="H37" s="62">
        <v>34</v>
      </c>
      <c r="I37" s="152">
        <v>87.3</v>
      </c>
      <c r="J37" s="136">
        <v>122.22</v>
      </c>
      <c r="K37" s="62">
        <v>34</v>
      </c>
      <c r="L37" s="135">
        <v>88.53</v>
      </c>
      <c r="M37" s="136">
        <v>123.95</v>
      </c>
      <c r="N37" s="88">
        <v>34</v>
      </c>
      <c r="O37" s="135">
        <v>89.77</v>
      </c>
      <c r="P37" s="136">
        <v>125.68</v>
      </c>
      <c r="Q37" s="88">
        <v>34</v>
      </c>
      <c r="R37" s="135">
        <v>91.01</v>
      </c>
      <c r="S37" s="136">
        <v>127.41</v>
      </c>
    </row>
    <row r="38" spans="2:19">
      <c r="B38" s="88">
        <v>35</v>
      </c>
      <c r="C38" s="150">
        <v>87.26</v>
      </c>
      <c r="D38" s="151">
        <v>122.17</v>
      </c>
      <c r="E38" s="62">
        <v>35</v>
      </c>
      <c r="F38" s="152">
        <v>88.54</v>
      </c>
      <c r="G38" s="136">
        <v>123.95</v>
      </c>
      <c r="H38" s="62">
        <v>35</v>
      </c>
      <c r="I38" s="152">
        <v>89.81</v>
      </c>
      <c r="J38" s="136">
        <v>125.74</v>
      </c>
      <c r="K38" s="62">
        <v>35</v>
      </c>
      <c r="L38" s="135">
        <v>91.09</v>
      </c>
      <c r="M38" s="136">
        <v>127.52</v>
      </c>
      <c r="N38" s="88">
        <v>35</v>
      </c>
      <c r="O38" s="135">
        <v>92.36</v>
      </c>
      <c r="P38" s="136">
        <v>129.30000000000001</v>
      </c>
      <c r="Q38" s="88">
        <v>35</v>
      </c>
      <c r="R38" s="135">
        <v>93.63</v>
      </c>
      <c r="S38" s="136">
        <v>131.09</v>
      </c>
    </row>
    <row r="39" spans="2:19">
      <c r="B39" s="88">
        <v>36</v>
      </c>
      <c r="C39" s="150">
        <v>89.73</v>
      </c>
      <c r="D39" s="151">
        <v>125.62</v>
      </c>
      <c r="E39" s="62">
        <v>36</v>
      </c>
      <c r="F39" s="152">
        <v>91.04</v>
      </c>
      <c r="G39" s="136">
        <v>127.45</v>
      </c>
      <c r="H39" s="62">
        <v>36</v>
      </c>
      <c r="I39" s="152">
        <v>92.35</v>
      </c>
      <c r="J39" s="136">
        <v>129.29</v>
      </c>
      <c r="K39" s="62">
        <v>36</v>
      </c>
      <c r="L39" s="135">
        <v>93.66</v>
      </c>
      <c r="M39" s="136">
        <v>131.12</v>
      </c>
      <c r="N39" s="88">
        <v>36</v>
      </c>
      <c r="O39" s="135">
        <v>94.97</v>
      </c>
      <c r="P39" s="136">
        <v>132.96</v>
      </c>
      <c r="Q39" s="88">
        <v>36</v>
      </c>
      <c r="R39" s="135">
        <v>96.28</v>
      </c>
      <c r="S39" s="136">
        <v>134.79</v>
      </c>
    </row>
    <row r="40" spans="2:19">
      <c r="B40" s="88">
        <v>37</v>
      </c>
      <c r="C40" s="150">
        <v>92.19</v>
      </c>
      <c r="D40" s="151">
        <v>129.07</v>
      </c>
      <c r="E40" s="62">
        <v>37</v>
      </c>
      <c r="F40" s="152">
        <v>93.54</v>
      </c>
      <c r="G40" s="136">
        <v>130.96</v>
      </c>
      <c r="H40" s="62">
        <v>37</v>
      </c>
      <c r="I40" s="152">
        <v>94.89</v>
      </c>
      <c r="J40" s="136">
        <v>132.84</v>
      </c>
      <c r="K40" s="62">
        <v>37</v>
      </c>
      <c r="L40" s="135">
        <v>96.23</v>
      </c>
      <c r="M40" s="136">
        <v>134.72999999999999</v>
      </c>
      <c r="N40" s="88">
        <v>37</v>
      </c>
      <c r="O40" s="135">
        <v>97.58</v>
      </c>
      <c r="P40" s="136">
        <v>136.61000000000001</v>
      </c>
      <c r="Q40" s="88">
        <v>37</v>
      </c>
      <c r="R40" s="135">
        <v>98.93</v>
      </c>
      <c r="S40" s="136">
        <v>138.5</v>
      </c>
    </row>
    <row r="41" spans="2:19">
      <c r="B41" s="88">
        <v>38</v>
      </c>
      <c r="C41" s="150">
        <v>94.65</v>
      </c>
      <c r="D41" s="151">
        <v>132.52000000000001</v>
      </c>
      <c r="E41" s="62">
        <v>38</v>
      </c>
      <c r="F41" s="152">
        <v>96.04</v>
      </c>
      <c r="G41" s="136">
        <v>134.44999999999999</v>
      </c>
      <c r="H41" s="62">
        <v>38</v>
      </c>
      <c r="I41" s="152">
        <v>97.42</v>
      </c>
      <c r="J41" s="136">
        <v>136.38999999999999</v>
      </c>
      <c r="K41" s="62">
        <v>38</v>
      </c>
      <c r="L41" s="135">
        <v>98.8</v>
      </c>
      <c r="M41" s="136">
        <v>138.32</v>
      </c>
      <c r="N41" s="88">
        <v>38</v>
      </c>
      <c r="O41" s="135">
        <v>100.19</v>
      </c>
      <c r="P41" s="136">
        <v>140.26</v>
      </c>
      <c r="Q41" s="88">
        <v>38</v>
      </c>
      <c r="R41" s="135">
        <v>101.57</v>
      </c>
      <c r="S41" s="136">
        <v>142.19999999999999</v>
      </c>
    </row>
    <row r="42" spans="2:19">
      <c r="B42" s="88">
        <v>39</v>
      </c>
      <c r="C42" s="150">
        <v>97.11</v>
      </c>
      <c r="D42" s="151">
        <v>135.94999999999999</v>
      </c>
      <c r="E42" s="62">
        <v>39</v>
      </c>
      <c r="F42" s="152">
        <v>98.53</v>
      </c>
      <c r="G42" s="136">
        <v>137.94</v>
      </c>
      <c r="H42" s="62">
        <v>39</v>
      </c>
      <c r="I42" s="152">
        <v>99.95</v>
      </c>
      <c r="J42" s="136">
        <v>139.93</v>
      </c>
      <c r="K42" s="62">
        <v>39</v>
      </c>
      <c r="L42" s="135">
        <v>101.37</v>
      </c>
      <c r="M42" s="136">
        <v>141.91999999999999</v>
      </c>
      <c r="N42" s="88">
        <v>39</v>
      </c>
      <c r="O42" s="135">
        <v>102.79</v>
      </c>
      <c r="P42" s="136">
        <v>143.9</v>
      </c>
      <c r="Q42" s="88">
        <v>39</v>
      </c>
      <c r="R42" s="135">
        <v>104.21</v>
      </c>
      <c r="S42" s="136">
        <v>145.88999999999999</v>
      </c>
    </row>
    <row r="43" spans="2:19">
      <c r="B43" s="88">
        <v>40</v>
      </c>
      <c r="C43" s="153">
        <v>99.56</v>
      </c>
      <c r="D43" s="154">
        <v>139.38</v>
      </c>
      <c r="E43" s="62">
        <v>40</v>
      </c>
      <c r="F43" s="155">
        <v>101.01</v>
      </c>
      <c r="G43" s="138">
        <v>141.41999999999999</v>
      </c>
      <c r="H43" s="62">
        <v>40</v>
      </c>
      <c r="I43" s="155">
        <v>102.47</v>
      </c>
      <c r="J43" s="138">
        <v>143.46</v>
      </c>
      <c r="K43" s="62">
        <v>40</v>
      </c>
      <c r="L43" s="137">
        <v>103.93</v>
      </c>
      <c r="M43" s="138">
        <v>145.5</v>
      </c>
      <c r="N43" s="88">
        <v>40</v>
      </c>
      <c r="O43" s="137">
        <v>105.38</v>
      </c>
      <c r="P43" s="138">
        <v>147.54</v>
      </c>
      <c r="Q43" s="88">
        <v>40</v>
      </c>
      <c r="R43" s="137">
        <v>106.84</v>
      </c>
      <c r="S43" s="138">
        <v>149.57</v>
      </c>
    </row>
    <row r="44" spans="2:19">
      <c r="B44" s="88">
        <v>41</v>
      </c>
      <c r="C44" s="148">
        <v>102.03</v>
      </c>
      <c r="D44" s="148">
        <v>142.84</v>
      </c>
      <c r="E44" s="62">
        <v>41</v>
      </c>
      <c r="F44" s="133">
        <v>103.52</v>
      </c>
      <c r="G44" s="133">
        <v>144.93</v>
      </c>
      <c r="H44" s="62">
        <v>41</v>
      </c>
      <c r="I44" s="133">
        <v>105.01</v>
      </c>
      <c r="J44" s="133">
        <v>147.02000000000001</v>
      </c>
      <c r="K44" s="62">
        <v>41</v>
      </c>
      <c r="L44" s="133">
        <v>106.51</v>
      </c>
      <c r="M44" s="133">
        <v>149.11000000000001</v>
      </c>
      <c r="N44" s="88">
        <v>41</v>
      </c>
      <c r="O44" s="133">
        <v>108</v>
      </c>
      <c r="P44" s="133">
        <v>151.19999999999999</v>
      </c>
      <c r="Q44" s="88">
        <v>41</v>
      </c>
      <c r="R44" s="133">
        <v>109.49</v>
      </c>
      <c r="S44" s="133">
        <v>153.29</v>
      </c>
    </row>
    <row r="45" spans="2:19">
      <c r="B45" s="88">
        <v>42</v>
      </c>
      <c r="C45" s="151">
        <v>104.49</v>
      </c>
      <c r="D45" s="151">
        <v>146.28</v>
      </c>
      <c r="E45" s="62">
        <v>42</v>
      </c>
      <c r="F45" s="136">
        <v>106.02</v>
      </c>
      <c r="G45" s="136">
        <v>148.41999999999999</v>
      </c>
      <c r="H45" s="62">
        <v>42</v>
      </c>
      <c r="I45" s="136">
        <v>107.54</v>
      </c>
      <c r="J45" s="136">
        <v>150.56</v>
      </c>
      <c r="K45" s="62">
        <v>42</v>
      </c>
      <c r="L45" s="136">
        <v>109.07</v>
      </c>
      <c r="M45" s="136">
        <v>152.69999999999999</v>
      </c>
      <c r="N45" s="88">
        <v>42</v>
      </c>
      <c r="O45" s="136">
        <v>110.6</v>
      </c>
      <c r="P45" s="136">
        <v>154.84</v>
      </c>
      <c r="Q45" s="88">
        <v>42</v>
      </c>
      <c r="R45" s="136">
        <v>112.13</v>
      </c>
      <c r="S45" s="136">
        <v>156.97999999999999</v>
      </c>
    </row>
    <row r="46" spans="2:19">
      <c r="B46" s="88">
        <v>43</v>
      </c>
      <c r="C46" s="151">
        <v>106.93</v>
      </c>
      <c r="D46" s="151">
        <v>149.71</v>
      </c>
      <c r="E46" s="62">
        <v>43</v>
      </c>
      <c r="F46" s="136">
        <v>108.5</v>
      </c>
      <c r="G46" s="136">
        <v>151.9</v>
      </c>
      <c r="H46" s="62">
        <v>43</v>
      </c>
      <c r="I46" s="136">
        <v>110.06</v>
      </c>
      <c r="J46" s="136">
        <v>154.09</v>
      </c>
      <c r="K46" s="62">
        <v>43</v>
      </c>
      <c r="L46" s="136">
        <v>111.63</v>
      </c>
      <c r="M46" s="136">
        <v>156.28</v>
      </c>
      <c r="N46" s="88">
        <v>43</v>
      </c>
      <c r="O46" s="136">
        <v>113.19</v>
      </c>
      <c r="P46" s="136">
        <v>158.47</v>
      </c>
      <c r="Q46" s="88">
        <v>43</v>
      </c>
      <c r="R46" s="136">
        <v>114.76</v>
      </c>
      <c r="S46" s="136">
        <v>160.66</v>
      </c>
    </row>
    <row r="47" spans="2:19">
      <c r="B47" s="88">
        <v>44</v>
      </c>
      <c r="C47" s="151">
        <v>109.4</v>
      </c>
      <c r="D47" s="151">
        <v>153.16</v>
      </c>
      <c r="E47" s="62">
        <v>44</v>
      </c>
      <c r="F47" s="136">
        <v>111</v>
      </c>
      <c r="G47" s="136">
        <v>155.4</v>
      </c>
      <c r="H47" s="62">
        <v>44</v>
      </c>
      <c r="I47" s="136">
        <v>112.6</v>
      </c>
      <c r="J47" s="136">
        <v>157.63999999999999</v>
      </c>
      <c r="K47" s="62">
        <v>44</v>
      </c>
      <c r="L47" s="136">
        <v>114.2</v>
      </c>
      <c r="M47" s="136">
        <v>159.88</v>
      </c>
      <c r="N47" s="88">
        <v>44</v>
      </c>
      <c r="O47" s="136">
        <v>115.81</v>
      </c>
      <c r="P47" s="136">
        <v>162.13</v>
      </c>
      <c r="Q47" s="88">
        <v>44</v>
      </c>
      <c r="R47" s="136">
        <v>117.41</v>
      </c>
      <c r="S47" s="136">
        <v>164.37</v>
      </c>
    </row>
    <row r="48" spans="2:19">
      <c r="B48" s="88">
        <v>45</v>
      </c>
      <c r="C48" s="151">
        <v>111.85</v>
      </c>
      <c r="D48" s="151">
        <v>156.59</v>
      </c>
      <c r="E48" s="62">
        <v>45</v>
      </c>
      <c r="F48" s="136">
        <v>113.49</v>
      </c>
      <c r="G48" s="136">
        <v>158.88</v>
      </c>
      <c r="H48" s="62">
        <v>45</v>
      </c>
      <c r="I48" s="136">
        <v>115.12</v>
      </c>
      <c r="J48" s="136">
        <v>161.16999999999999</v>
      </c>
      <c r="K48" s="62">
        <v>45</v>
      </c>
      <c r="L48" s="136">
        <v>116.76</v>
      </c>
      <c r="M48" s="136">
        <v>163.47</v>
      </c>
      <c r="N48" s="88">
        <v>45</v>
      </c>
      <c r="O48" s="136">
        <v>118.4</v>
      </c>
      <c r="P48" s="136">
        <v>165.76</v>
      </c>
      <c r="Q48" s="88">
        <v>45</v>
      </c>
      <c r="R48" s="136">
        <v>120.04</v>
      </c>
      <c r="S48" s="136">
        <v>168.05</v>
      </c>
    </row>
    <row r="49" spans="2:19">
      <c r="B49" s="88">
        <v>46</v>
      </c>
      <c r="C49" s="151">
        <v>114.31</v>
      </c>
      <c r="D49" s="151">
        <v>160.04</v>
      </c>
      <c r="E49" s="62">
        <v>46</v>
      </c>
      <c r="F49" s="136">
        <v>115.99</v>
      </c>
      <c r="G49" s="136">
        <v>162.38</v>
      </c>
      <c r="H49" s="62">
        <v>46</v>
      </c>
      <c r="I49" s="136">
        <v>117.66</v>
      </c>
      <c r="J49" s="136">
        <v>164.73</v>
      </c>
      <c r="K49" s="62">
        <v>46</v>
      </c>
      <c r="L49" s="136">
        <v>119.34</v>
      </c>
      <c r="M49" s="136">
        <v>167.07</v>
      </c>
      <c r="N49" s="88">
        <v>46</v>
      </c>
      <c r="O49" s="136">
        <v>121.01</v>
      </c>
      <c r="P49" s="136">
        <v>169.42</v>
      </c>
      <c r="Q49" s="88">
        <v>46</v>
      </c>
      <c r="R49" s="136">
        <v>122.69</v>
      </c>
      <c r="S49" s="136">
        <v>171.76</v>
      </c>
    </row>
    <row r="50" spans="2:19">
      <c r="B50" s="88">
        <v>47</v>
      </c>
      <c r="C50" s="151">
        <v>116.76</v>
      </c>
      <c r="D50" s="151">
        <v>163.47</v>
      </c>
      <c r="E50" s="62">
        <v>47</v>
      </c>
      <c r="F50" s="136">
        <v>118.47</v>
      </c>
      <c r="G50" s="136">
        <v>165.86</v>
      </c>
      <c r="H50" s="62">
        <v>47</v>
      </c>
      <c r="I50" s="136">
        <v>120.18</v>
      </c>
      <c r="J50" s="136">
        <v>168.26</v>
      </c>
      <c r="K50" s="62">
        <v>47</v>
      </c>
      <c r="L50" s="136">
        <v>121.89</v>
      </c>
      <c r="M50" s="136">
        <v>170.65</v>
      </c>
      <c r="N50" s="88">
        <v>47</v>
      </c>
      <c r="O50" s="136">
        <v>123.6</v>
      </c>
      <c r="P50" s="136">
        <v>173.05</v>
      </c>
      <c r="Q50" s="88">
        <v>47</v>
      </c>
      <c r="R50" s="136">
        <v>125.32</v>
      </c>
      <c r="S50" s="136">
        <v>175.44</v>
      </c>
    </row>
    <row r="51" spans="2:19">
      <c r="B51" s="88">
        <v>48</v>
      </c>
      <c r="C51" s="151">
        <v>119.23</v>
      </c>
      <c r="D51" s="151">
        <v>166.92</v>
      </c>
      <c r="E51" s="62">
        <v>48</v>
      </c>
      <c r="F51" s="136">
        <v>120.97</v>
      </c>
      <c r="G51" s="136">
        <v>169.36</v>
      </c>
      <c r="H51" s="62">
        <v>48</v>
      </c>
      <c r="I51" s="136">
        <v>122.72</v>
      </c>
      <c r="J51" s="136">
        <v>171.81</v>
      </c>
      <c r="K51" s="62">
        <v>48</v>
      </c>
      <c r="L51" s="136">
        <v>124.47</v>
      </c>
      <c r="M51" s="136">
        <v>174.25</v>
      </c>
      <c r="N51" s="88">
        <v>48</v>
      </c>
      <c r="O51" s="136">
        <v>126.21</v>
      </c>
      <c r="P51" s="136">
        <v>176.7</v>
      </c>
      <c r="Q51" s="88">
        <v>48</v>
      </c>
      <c r="R51" s="136">
        <v>127.96</v>
      </c>
      <c r="S51" s="136">
        <v>179.15</v>
      </c>
    </row>
    <row r="52" spans="2:19">
      <c r="B52" s="88">
        <v>49</v>
      </c>
      <c r="C52" s="151">
        <v>121.67</v>
      </c>
      <c r="D52" s="151">
        <v>170.33</v>
      </c>
      <c r="E52" s="62">
        <v>49</v>
      </c>
      <c r="F52" s="136">
        <v>123.45</v>
      </c>
      <c r="G52" s="136">
        <v>172.83</v>
      </c>
      <c r="H52" s="62">
        <v>49</v>
      </c>
      <c r="I52" s="136">
        <v>125.23</v>
      </c>
      <c r="J52" s="136">
        <v>175.33</v>
      </c>
      <c r="K52" s="62">
        <v>49</v>
      </c>
      <c r="L52" s="136">
        <v>127.02</v>
      </c>
      <c r="M52" s="136">
        <v>177.82</v>
      </c>
      <c r="N52" s="88">
        <v>49</v>
      </c>
      <c r="O52" s="136">
        <v>128.80000000000001</v>
      </c>
      <c r="P52" s="136">
        <v>180.32</v>
      </c>
      <c r="Q52" s="88">
        <v>49</v>
      </c>
      <c r="R52" s="136">
        <v>130.58000000000001</v>
      </c>
      <c r="S52" s="136">
        <v>182.82</v>
      </c>
    </row>
    <row r="53" spans="2:19">
      <c r="B53" s="88">
        <v>50</v>
      </c>
      <c r="C53" s="151">
        <v>124.12</v>
      </c>
      <c r="D53" s="151">
        <v>173.77</v>
      </c>
      <c r="E53" s="62">
        <v>50</v>
      </c>
      <c r="F53" s="136">
        <v>125.94</v>
      </c>
      <c r="G53" s="136">
        <v>176.32</v>
      </c>
      <c r="H53" s="62">
        <v>50</v>
      </c>
      <c r="I53" s="136">
        <v>127.76</v>
      </c>
      <c r="J53" s="136">
        <v>178.87</v>
      </c>
      <c r="K53" s="62">
        <v>50</v>
      </c>
      <c r="L53" s="136">
        <v>129.58000000000001</v>
      </c>
      <c r="M53" s="136">
        <v>181.41</v>
      </c>
      <c r="N53" s="88">
        <v>50</v>
      </c>
      <c r="O53" s="136">
        <v>131.4</v>
      </c>
      <c r="P53" s="136">
        <v>183.96</v>
      </c>
      <c r="Q53" s="88">
        <v>50</v>
      </c>
      <c r="R53" s="136">
        <v>133.22</v>
      </c>
      <c r="S53" s="136">
        <v>186.51</v>
      </c>
    </row>
    <row r="54" spans="2:19">
      <c r="B54" s="88">
        <v>51</v>
      </c>
      <c r="C54" s="151">
        <v>126.59</v>
      </c>
      <c r="D54" s="151">
        <v>177.23</v>
      </c>
      <c r="E54" s="62">
        <v>51</v>
      </c>
      <c r="F54" s="136">
        <v>128.44999999999999</v>
      </c>
      <c r="G54" s="136">
        <v>179.83</v>
      </c>
      <c r="H54" s="62">
        <v>51</v>
      </c>
      <c r="I54" s="136">
        <v>130.31</v>
      </c>
      <c r="J54" s="136">
        <v>182.43</v>
      </c>
      <c r="K54" s="62">
        <v>51</v>
      </c>
      <c r="L54" s="136">
        <v>132.16</v>
      </c>
      <c r="M54" s="136">
        <v>185.03</v>
      </c>
      <c r="N54" s="88">
        <v>51</v>
      </c>
      <c r="O54" s="136">
        <v>134.02000000000001</v>
      </c>
      <c r="P54" s="136">
        <v>187.63</v>
      </c>
      <c r="Q54" s="88">
        <v>51</v>
      </c>
      <c r="R54" s="136">
        <v>135.88</v>
      </c>
      <c r="S54" s="136">
        <v>190.23</v>
      </c>
    </row>
    <row r="55" spans="2:19">
      <c r="B55" s="88">
        <v>52</v>
      </c>
      <c r="C55" s="151">
        <v>129.04</v>
      </c>
      <c r="D55" s="151">
        <v>180.65</v>
      </c>
      <c r="E55" s="62">
        <v>52</v>
      </c>
      <c r="F55" s="136">
        <v>130.93</v>
      </c>
      <c r="G55" s="136">
        <v>183.3</v>
      </c>
      <c r="H55" s="62">
        <v>52</v>
      </c>
      <c r="I55" s="136">
        <v>132.82</v>
      </c>
      <c r="J55" s="136">
        <v>185.95</v>
      </c>
      <c r="K55" s="62">
        <v>52</v>
      </c>
      <c r="L55" s="136">
        <v>134.72</v>
      </c>
      <c r="M55" s="136">
        <v>188.6</v>
      </c>
      <c r="N55" s="88">
        <v>52</v>
      </c>
      <c r="O55" s="136">
        <v>136.61000000000001</v>
      </c>
      <c r="P55" s="136">
        <v>191.25</v>
      </c>
      <c r="Q55" s="88">
        <v>52</v>
      </c>
      <c r="R55" s="136">
        <v>138.5</v>
      </c>
      <c r="S55" s="136">
        <v>193.9</v>
      </c>
    </row>
    <row r="56" spans="2:19">
      <c r="B56" s="88">
        <v>53</v>
      </c>
      <c r="C56" s="151">
        <v>131.5</v>
      </c>
      <c r="D56" s="151">
        <v>184.1</v>
      </c>
      <c r="E56" s="62">
        <v>53</v>
      </c>
      <c r="F56" s="136">
        <v>133.43</v>
      </c>
      <c r="G56" s="136">
        <v>186.8</v>
      </c>
      <c r="H56" s="62">
        <v>53</v>
      </c>
      <c r="I56" s="136">
        <v>135.36000000000001</v>
      </c>
      <c r="J56" s="136">
        <v>189.5</v>
      </c>
      <c r="K56" s="62">
        <v>53</v>
      </c>
      <c r="L56" s="136">
        <v>137.28</v>
      </c>
      <c r="M56" s="136">
        <v>192.2</v>
      </c>
      <c r="N56" s="88">
        <v>53</v>
      </c>
      <c r="O56" s="136">
        <v>139.21</v>
      </c>
      <c r="P56" s="136">
        <v>194.9</v>
      </c>
      <c r="Q56" s="88">
        <v>53</v>
      </c>
      <c r="R56" s="136">
        <v>141.13999999999999</v>
      </c>
      <c r="S56" s="136">
        <v>197.6</v>
      </c>
    </row>
    <row r="57" spans="2:19">
      <c r="B57" s="88">
        <v>54</v>
      </c>
      <c r="C57" s="151">
        <v>133.97</v>
      </c>
      <c r="D57" s="151">
        <v>187.56</v>
      </c>
      <c r="E57" s="62">
        <v>54</v>
      </c>
      <c r="F57" s="136">
        <v>135.94</v>
      </c>
      <c r="G57" s="136">
        <v>190.31</v>
      </c>
      <c r="H57" s="62">
        <v>54</v>
      </c>
      <c r="I57" s="136">
        <v>137.9</v>
      </c>
      <c r="J57" s="136">
        <v>193.06</v>
      </c>
      <c r="K57" s="62">
        <v>54</v>
      </c>
      <c r="L57" s="136">
        <v>139.87</v>
      </c>
      <c r="M57" s="136">
        <v>195.82</v>
      </c>
      <c r="N57" s="88">
        <v>54</v>
      </c>
      <c r="O57" s="136">
        <v>141.83000000000001</v>
      </c>
      <c r="P57" s="136">
        <v>198.57</v>
      </c>
      <c r="Q57" s="88">
        <v>54</v>
      </c>
      <c r="R57" s="136">
        <v>143.80000000000001</v>
      </c>
      <c r="S57" s="136">
        <v>201.32</v>
      </c>
    </row>
    <row r="58" spans="2:19">
      <c r="B58" s="88">
        <v>55</v>
      </c>
      <c r="C58" s="151">
        <v>136.41</v>
      </c>
      <c r="D58" s="151">
        <v>190.98</v>
      </c>
      <c r="E58" s="62">
        <v>55</v>
      </c>
      <c r="F58" s="136">
        <v>138.41</v>
      </c>
      <c r="G58" s="136">
        <v>193.78</v>
      </c>
      <c r="H58" s="62">
        <v>55</v>
      </c>
      <c r="I58" s="136">
        <v>140.41999999999999</v>
      </c>
      <c r="J58" s="136">
        <v>196.58</v>
      </c>
      <c r="K58" s="62">
        <v>55</v>
      </c>
      <c r="L58" s="136">
        <v>142.41999999999999</v>
      </c>
      <c r="M58" s="136">
        <v>199.38</v>
      </c>
      <c r="N58" s="88">
        <v>55</v>
      </c>
      <c r="O58" s="136">
        <v>144.41999999999999</v>
      </c>
      <c r="P58" s="136">
        <v>202.19</v>
      </c>
      <c r="Q58" s="88">
        <v>55</v>
      </c>
      <c r="R58" s="136">
        <v>146.41999999999999</v>
      </c>
      <c r="S58" s="136">
        <v>204.99</v>
      </c>
    </row>
    <row r="59" spans="2:19">
      <c r="B59" s="88">
        <v>56</v>
      </c>
      <c r="C59" s="151">
        <v>138.86000000000001</v>
      </c>
      <c r="D59" s="151">
        <v>194.41</v>
      </c>
      <c r="E59" s="62">
        <v>56</v>
      </c>
      <c r="F59" s="136">
        <v>140.9</v>
      </c>
      <c r="G59" s="136">
        <v>197.26</v>
      </c>
      <c r="H59" s="62">
        <v>56</v>
      </c>
      <c r="I59" s="136">
        <v>142.94</v>
      </c>
      <c r="J59" s="136">
        <v>200.12</v>
      </c>
      <c r="K59" s="62">
        <v>56</v>
      </c>
      <c r="L59" s="136">
        <v>144.97999999999999</v>
      </c>
      <c r="M59" s="136">
        <v>202.97</v>
      </c>
      <c r="N59" s="88">
        <v>56</v>
      </c>
      <c r="O59" s="136">
        <v>147.02000000000001</v>
      </c>
      <c r="P59" s="136">
        <v>205.83</v>
      </c>
      <c r="Q59" s="88">
        <v>56</v>
      </c>
      <c r="R59" s="136">
        <v>149.06</v>
      </c>
      <c r="S59" s="136">
        <v>208.68</v>
      </c>
    </row>
    <row r="60" spans="2:19">
      <c r="B60" s="88">
        <v>57</v>
      </c>
      <c r="C60" s="151">
        <v>141.33000000000001</v>
      </c>
      <c r="D60" s="151">
        <v>197.87</v>
      </c>
      <c r="E60" s="62">
        <v>57</v>
      </c>
      <c r="F60" s="136">
        <v>143.41</v>
      </c>
      <c r="G60" s="136">
        <v>200.77</v>
      </c>
      <c r="H60" s="62">
        <v>57</v>
      </c>
      <c r="I60" s="136">
        <v>145.47999999999999</v>
      </c>
      <c r="J60" s="136">
        <v>203.68</v>
      </c>
      <c r="K60" s="62">
        <v>57</v>
      </c>
      <c r="L60" s="136">
        <v>147.56</v>
      </c>
      <c r="M60" s="136">
        <v>206.58</v>
      </c>
      <c r="N60" s="88">
        <v>57</v>
      </c>
      <c r="O60" s="136">
        <v>149.63</v>
      </c>
      <c r="P60" s="136">
        <v>209.49</v>
      </c>
      <c r="Q60" s="88">
        <v>57</v>
      </c>
      <c r="R60" s="136">
        <v>151.71</v>
      </c>
      <c r="S60" s="136">
        <v>212.39</v>
      </c>
    </row>
    <row r="61" spans="2:19">
      <c r="B61" s="88">
        <v>58</v>
      </c>
      <c r="C61" s="151">
        <v>143.82</v>
      </c>
      <c r="D61" s="151">
        <v>201.35</v>
      </c>
      <c r="E61" s="62">
        <v>58</v>
      </c>
      <c r="F61" s="136">
        <v>145.93</v>
      </c>
      <c r="G61" s="136">
        <v>204.3</v>
      </c>
      <c r="H61" s="62">
        <v>58</v>
      </c>
      <c r="I61" s="136">
        <v>148.04</v>
      </c>
      <c r="J61" s="136">
        <v>207.26</v>
      </c>
      <c r="K61" s="62">
        <v>58</v>
      </c>
      <c r="L61" s="136">
        <v>150.15</v>
      </c>
      <c r="M61" s="136">
        <v>210.21</v>
      </c>
      <c r="N61" s="88">
        <v>58</v>
      </c>
      <c r="O61" s="136">
        <v>152.26</v>
      </c>
      <c r="P61" s="136">
        <v>213.17</v>
      </c>
      <c r="Q61" s="88">
        <v>58</v>
      </c>
      <c r="R61" s="136">
        <v>154.37</v>
      </c>
      <c r="S61" s="136">
        <v>216.12</v>
      </c>
    </row>
    <row r="62" spans="2:19">
      <c r="B62" s="88">
        <v>59</v>
      </c>
      <c r="C62" s="151">
        <v>146.26</v>
      </c>
      <c r="D62" s="151">
        <v>204.76</v>
      </c>
      <c r="E62" s="62">
        <v>59</v>
      </c>
      <c r="F62" s="136">
        <v>148.41</v>
      </c>
      <c r="G62" s="136">
        <v>207.77</v>
      </c>
      <c r="H62" s="62">
        <v>59</v>
      </c>
      <c r="I62" s="136">
        <v>150.55000000000001</v>
      </c>
      <c r="J62" s="136">
        <v>210.77</v>
      </c>
      <c r="K62" s="62">
        <v>59</v>
      </c>
      <c r="L62" s="136">
        <v>152.69999999999999</v>
      </c>
      <c r="M62" s="136">
        <v>213.78</v>
      </c>
      <c r="N62" s="88">
        <v>59</v>
      </c>
      <c r="O62" s="136">
        <v>154.85</v>
      </c>
      <c r="P62" s="136">
        <v>216.79</v>
      </c>
      <c r="Q62" s="88">
        <v>59</v>
      </c>
      <c r="R62" s="136">
        <v>157</v>
      </c>
      <c r="S62" s="136">
        <v>219.79</v>
      </c>
    </row>
    <row r="63" spans="2:19">
      <c r="B63" s="88">
        <v>60</v>
      </c>
      <c r="C63" s="151">
        <v>148.71</v>
      </c>
      <c r="D63" s="151">
        <v>208.2</v>
      </c>
      <c r="E63" s="62">
        <v>60</v>
      </c>
      <c r="F63" s="136">
        <v>150.9</v>
      </c>
      <c r="G63" s="136">
        <v>211.25</v>
      </c>
      <c r="H63" s="62">
        <v>60</v>
      </c>
      <c r="I63" s="136">
        <v>153.08000000000001</v>
      </c>
      <c r="J63" s="136">
        <v>214.31</v>
      </c>
      <c r="K63" s="62">
        <v>60</v>
      </c>
      <c r="L63" s="136">
        <v>155.26</v>
      </c>
      <c r="M63" s="136">
        <v>217.37</v>
      </c>
      <c r="N63" s="88">
        <v>60</v>
      </c>
      <c r="O63" s="136">
        <v>157.44999999999999</v>
      </c>
      <c r="P63" s="136">
        <v>220.43</v>
      </c>
      <c r="Q63" s="88">
        <v>60</v>
      </c>
      <c r="R63" s="136">
        <v>159.63</v>
      </c>
      <c r="S63" s="136">
        <v>223.48</v>
      </c>
    </row>
    <row r="64" spans="2:19">
      <c r="B64" s="88">
        <v>61</v>
      </c>
      <c r="C64" s="151">
        <v>151.18</v>
      </c>
      <c r="D64" s="151">
        <v>211.65</v>
      </c>
      <c r="E64" s="62">
        <v>61</v>
      </c>
      <c r="F64" s="136">
        <v>153.4</v>
      </c>
      <c r="G64" s="136">
        <v>214.76</v>
      </c>
      <c r="H64" s="62">
        <v>61</v>
      </c>
      <c r="I64" s="136">
        <v>155.62</v>
      </c>
      <c r="J64" s="136">
        <v>217.87</v>
      </c>
      <c r="K64" s="62">
        <v>61</v>
      </c>
      <c r="L64" s="136">
        <v>157.84</v>
      </c>
      <c r="M64" s="136">
        <v>220.98</v>
      </c>
      <c r="N64" s="88">
        <v>61</v>
      </c>
      <c r="O64" s="136">
        <v>160.06</v>
      </c>
      <c r="P64" s="136">
        <v>224.09</v>
      </c>
      <c r="Q64" s="88">
        <v>61</v>
      </c>
      <c r="R64" s="136">
        <v>162.28</v>
      </c>
      <c r="S64" s="136">
        <v>227.19</v>
      </c>
    </row>
    <row r="65" spans="2:19">
      <c r="B65" s="88">
        <v>62</v>
      </c>
      <c r="C65" s="151">
        <v>153.66</v>
      </c>
      <c r="D65" s="151">
        <v>215.13</v>
      </c>
      <c r="E65" s="62">
        <v>62</v>
      </c>
      <c r="F65" s="136">
        <v>155.91999999999999</v>
      </c>
      <c r="G65" s="136">
        <v>218.29</v>
      </c>
      <c r="H65" s="62">
        <v>62</v>
      </c>
      <c r="I65" s="136">
        <v>158.18</v>
      </c>
      <c r="J65" s="136">
        <v>221.45</v>
      </c>
      <c r="K65" s="62">
        <v>62</v>
      </c>
      <c r="L65" s="136">
        <v>160.43</v>
      </c>
      <c r="M65" s="136">
        <v>224.61</v>
      </c>
      <c r="N65" s="88">
        <v>62</v>
      </c>
      <c r="O65" s="136">
        <v>162.69</v>
      </c>
      <c r="P65" s="136">
        <v>227.76</v>
      </c>
      <c r="Q65" s="88">
        <v>62</v>
      </c>
      <c r="R65" s="136">
        <v>164.95</v>
      </c>
      <c r="S65" s="136">
        <v>230.92</v>
      </c>
    </row>
    <row r="66" spans="2:19">
      <c r="B66" s="88">
        <v>63</v>
      </c>
      <c r="C66" s="151">
        <v>156.09</v>
      </c>
      <c r="D66" s="151">
        <v>218.53</v>
      </c>
      <c r="E66" s="62">
        <v>63</v>
      </c>
      <c r="F66" s="136">
        <v>158.38</v>
      </c>
      <c r="G66" s="136">
        <v>221.74</v>
      </c>
      <c r="H66" s="62">
        <v>63</v>
      </c>
      <c r="I66" s="136">
        <v>160.68</v>
      </c>
      <c r="J66" s="136">
        <v>224.95</v>
      </c>
      <c r="K66" s="62">
        <v>63</v>
      </c>
      <c r="L66" s="136">
        <v>162.97</v>
      </c>
      <c r="M66" s="136">
        <v>228.16</v>
      </c>
      <c r="N66" s="88">
        <v>63</v>
      </c>
      <c r="O66" s="136">
        <v>165.26</v>
      </c>
      <c r="P66" s="136">
        <v>231.37</v>
      </c>
      <c r="Q66" s="88">
        <v>63</v>
      </c>
      <c r="R66" s="136">
        <v>167.56</v>
      </c>
      <c r="S66" s="136">
        <v>234.58</v>
      </c>
    </row>
    <row r="67" spans="2:19">
      <c r="B67" s="88">
        <v>64</v>
      </c>
      <c r="C67" s="151">
        <v>158.53</v>
      </c>
      <c r="D67" s="151">
        <v>221.94</v>
      </c>
      <c r="E67" s="62">
        <v>64</v>
      </c>
      <c r="F67" s="136">
        <v>160.86000000000001</v>
      </c>
      <c r="G67" s="136">
        <v>225.21</v>
      </c>
      <c r="H67" s="62">
        <v>64</v>
      </c>
      <c r="I67" s="136">
        <v>163.19</v>
      </c>
      <c r="J67" s="136">
        <v>228.47</v>
      </c>
      <c r="K67" s="62">
        <v>64</v>
      </c>
      <c r="L67" s="136">
        <v>165.52</v>
      </c>
      <c r="M67" s="136">
        <v>231.73</v>
      </c>
      <c r="N67" s="88">
        <v>64</v>
      </c>
      <c r="O67" s="136">
        <v>167.85</v>
      </c>
      <c r="P67" s="136">
        <v>234.99</v>
      </c>
      <c r="Q67" s="88">
        <v>64</v>
      </c>
      <c r="R67" s="136">
        <v>170.18</v>
      </c>
      <c r="S67" s="136">
        <v>238.25</v>
      </c>
    </row>
    <row r="68" spans="2:19">
      <c r="B68" s="88">
        <v>65</v>
      </c>
      <c r="C68" s="151">
        <v>160.97999999999999</v>
      </c>
      <c r="D68" s="151">
        <v>225.38</v>
      </c>
      <c r="E68" s="62">
        <v>65</v>
      </c>
      <c r="F68" s="136">
        <v>163.35</v>
      </c>
      <c r="G68" s="136">
        <v>228.69</v>
      </c>
      <c r="H68" s="62">
        <v>65</v>
      </c>
      <c r="I68" s="136">
        <v>165.72</v>
      </c>
      <c r="J68" s="136">
        <v>232</v>
      </c>
      <c r="K68" s="62">
        <v>65</v>
      </c>
      <c r="L68" s="136">
        <v>168.08</v>
      </c>
      <c r="M68" s="136">
        <v>235.32</v>
      </c>
      <c r="N68" s="88">
        <v>65</v>
      </c>
      <c r="O68" s="136">
        <v>170.45</v>
      </c>
      <c r="P68" s="136">
        <v>238.63</v>
      </c>
      <c r="Q68" s="88">
        <v>65</v>
      </c>
      <c r="R68" s="136">
        <v>172.81</v>
      </c>
      <c r="S68" s="136">
        <v>241.94</v>
      </c>
    </row>
    <row r="69" spans="2:19">
      <c r="B69" s="88">
        <v>66</v>
      </c>
      <c r="C69" s="151">
        <v>163.44999999999999</v>
      </c>
      <c r="D69" s="151">
        <v>228.83</v>
      </c>
      <c r="E69" s="62">
        <v>66</v>
      </c>
      <c r="F69" s="136">
        <v>165.85</v>
      </c>
      <c r="G69" s="136">
        <v>232.19</v>
      </c>
      <c r="H69" s="62">
        <v>66</v>
      </c>
      <c r="I69" s="136">
        <v>168.26</v>
      </c>
      <c r="J69" s="136">
        <v>235.56</v>
      </c>
      <c r="K69" s="62">
        <v>66</v>
      </c>
      <c r="L69" s="136">
        <v>170.66</v>
      </c>
      <c r="M69" s="136">
        <v>238.92</v>
      </c>
      <c r="N69" s="88">
        <v>66</v>
      </c>
      <c r="O69" s="136">
        <v>173.06</v>
      </c>
      <c r="P69" s="136">
        <v>242.28</v>
      </c>
      <c r="Q69" s="88">
        <v>66</v>
      </c>
      <c r="R69" s="136">
        <v>175.46</v>
      </c>
      <c r="S69" s="136">
        <v>245.65</v>
      </c>
    </row>
    <row r="70" spans="2:19">
      <c r="B70" s="88">
        <v>67</v>
      </c>
      <c r="C70" s="151">
        <v>165.93</v>
      </c>
      <c r="D70" s="151">
        <v>232.3</v>
      </c>
      <c r="E70" s="62">
        <v>67</v>
      </c>
      <c r="F70" s="136">
        <v>168.37</v>
      </c>
      <c r="G70" s="136">
        <v>235.72</v>
      </c>
      <c r="H70" s="62">
        <v>67</v>
      </c>
      <c r="I70" s="136">
        <v>170.81</v>
      </c>
      <c r="J70" s="136">
        <v>239.13</v>
      </c>
      <c r="K70" s="62">
        <v>67</v>
      </c>
      <c r="L70" s="136">
        <v>173.25</v>
      </c>
      <c r="M70" s="136">
        <v>242.55</v>
      </c>
      <c r="N70" s="88">
        <v>67</v>
      </c>
      <c r="O70" s="136">
        <v>175.69</v>
      </c>
      <c r="P70" s="136">
        <v>245.96</v>
      </c>
      <c r="Q70" s="88">
        <v>67</v>
      </c>
      <c r="R70" s="136">
        <v>178.12</v>
      </c>
      <c r="S70" s="136">
        <v>249.37</v>
      </c>
    </row>
    <row r="71" spans="2:19">
      <c r="B71" s="88">
        <v>68</v>
      </c>
      <c r="C71" s="151">
        <v>168.34</v>
      </c>
      <c r="D71" s="151">
        <v>235.68</v>
      </c>
      <c r="E71" s="62">
        <v>68</v>
      </c>
      <c r="F71" s="136">
        <v>170.82</v>
      </c>
      <c r="G71" s="136">
        <v>239.15</v>
      </c>
      <c r="H71" s="62">
        <v>68</v>
      </c>
      <c r="I71" s="136">
        <v>173.29</v>
      </c>
      <c r="J71" s="136">
        <v>242.61</v>
      </c>
      <c r="K71" s="62">
        <v>68</v>
      </c>
      <c r="L71" s="136">
        <v>175.77</v>
      </c>
      <c r="M71" s="136">
        <v>246.08</v>
      </c>
      <c r="N71" s="88">
        <v>68</v>
      </c>
      <c r="O71" s="136">
        <v>178.25</v>
      </c>
      <c r="P71" s="136">
        <v>249.54</v>
      </c>
      <c r="Q71" s="88">
        <v>68</v>
      </c>
      <c r="R71" s="136">
        <v>180.72</v>
      </c>
      <c r="S71" s="136">
        <v>253.01</v>
      </c>
    </row>
    <row r="72" spans="2:19">
      <c r="B72" s="88">
        <v>69</v>
      </c>
      <c r="C72" s="151">
        <v>170.85</v>
      </c>
      <c r="D72" s="151">
        <v>239.19</v>
      </c>
      <c r="E72" s="62">
        <v>69</v>
      </c>
      <c r="F72" s="136">
        <v>173.36</v>
      </c>
      <c r="G72" s="136">
        <v>242.71</v>
      </c>
      <c r="H72" s="62">
        <v>69</v>
      </c>
      <c r="I72" s="136">
        <v>175.87</v>
      </c>
      <c r="J72" s="136">
        <v>246.22</v>
      </c>
      <c r="K72" s="62">
        <v>69</v>
      </c>
      <c r="L72" s="136">
        <v>178.39</v>
      </c>
      <c r="M72" s="136">
        <v>249.74</v>
      </c>
      <c r="N72" s="88">
        <v>69</v>
      </c>
      <c r="O72" s="136">
        <v>180.9</v>
      </c>
      <c r="P72" s="136">
        <v>253.26</v>
      </c>
      <c r="Q72" s="88">
        <v>69</v>
      </c>
      <c r="R72" s="136">
        <v>183.41</v>
      </c>
      <c r="S72" s="136">
        <v>256.77</v>
      </c>
    </row>
    <row r="73" spans="2:19">
      <c r="B73" s="88">
        <v>70</v>
      </c>
      <c r="C73" s="151">
        <v>173.29</v>
      </c>
      <c r="D73" s="151">
        <v>242.6</v>
      </c>
      <c r="E73" s="62">
        <v>70</v>
      </c>
      <c r="F73" s="136">
        <v>175.84</v>
      </c>
      <c r="G73" s="136">
        <v>246.17</v>
      </c>
      <c r="H73" s="62">
        <v>70</v>
      </c>
      <c r="I73" s="136">
        <v>178.38</v>
      </c>
      <c r="J73" s="136">
        <v>249.74</v>
      </c>
      <c r="K73" s="62">
        <v>70</v>
      </c>
      <c r="L73" s="136">
        <v>180.93</v>
      </c>
      <c r="M73" s="136">
        <v>253.31</v>
      </c>
      <c r="N73" s="88">
        <v>70</v>
      </c>
      <c r="O73" s="136">
        <v>183.48</v>
      </c>
      <c r="P73" s="136">
        <v>256.87</v>
      </c>
      <c r="Q73" s="88">
        <v>70</v>
      </c>
      <c r="R73" s="136">
        <v>186.03</v>
      </c>
      <c r="S73" s="136">
        <v>260.44</v>
      </c>
    </row>
    <row r="74" spans="2:19">
      <c r="B74" s="88">
        <v>71</v>
      </c>
      <c r="C74" s="151">
        <v>175.74</v>
      </c>
      <c r="D74" s="151">
        <v>246.03</v>
      </c>
      <c r="E74" s="62">
        <v>71</v>
      </c>
      <c r="F74" s="136">
        <v>178.32</v>
      </c>
      <c r="G74" s="136">
        <v>249.65</v>
      </c>
      <c r="H74" s="62">
        <v>71</v>
      </c>
      <c r="I74" s="136">
        <v>180.91</v>
      </c>
      <c r="J74" s="136">
        <v>253.27</v>
      </c>
      <c r="K74" s="62">
        <v>71</v>
      </c>
      <c r="L74" s="136">
        <v>183.49</v>
      </c>
      <c r="M74" s="136">
        <v>256.89</v>
      </c>
      <c r="N74" s="88">
        <v>71</v>
      </c>
      <c r="O74" s="136">
        <v>186.07</v>
      </c>
      <c r="P74" s="136">
        <v>260.5</v>
      </c>
      <c r="Q74" s="88">
        <v>71</v>
      </c>
      <c r="R74" s="136">
        <v>188.66</v>
      </c>
      <c r="S74" s="136">
        <v>264.12</v>
      </c>
    </row>
    <row r="75" spans="2:19">
      <c r="B75" s="88">
        <v>72</v>
      </c>
      <c r="C75" s="151">
        <v>178.2</v>
      </c>
      <c r="D75" s="151">
        <v>249.48</v>
      </c>
      <c r="E75" s="62">
        <v>72</v>
      </c>
      <c r="F75" s="136">
        <v>180.82</v>
      </c>
      <c r="G75" s="136">
        <v>253.15</v>
      </c>
      <c r="H75" s="62">
        <v>72</v>
      </c>
      <c r="I75" s="136">
        <v>183.44</v>
      </c>
      <c r="J75" s="136">
        <v>256.81</v>
      </c>
      <c r="K75" s="62">
        <v>72</v>
      </c>
      <c r="L75" s="136">
        <v>186.06</v>
      </c>
      <c r="M75" s="136">
        <v>260.48</v>
      </c>
      <c r="N75" s="88">
        <v>72</v>
      </c>
      <c r="O75" s="136">
        <v>188.68</v>
      </c>
      <c r="P75" s="136">
        <v>264.14999999999998</v>
      </c>
      <c r="Q75" s="88">
        <v>72</v>
      </c>
      <c r="R75" s="136">
        <v>191.3</v>
      </c>
      <c r="S75" s="136">
        <v>267.82</v>
      </c>
    </row>
    <row r="76" spans="2:19">
      <c r="B76" s="88">
        <v>73</v>
      </c>
      <c r="C76" s="151">
        <v>180.67</v>
      </c>
      <c r="D76" s="151">
        <v>252.94</v>
      </c>
      <c r="E76" s="62">
        <v>73</v>
      </c>
      <c r="F76" s="136">
        <v>183.33</v>
      </c>
      <c r="G76" s="136">
        <v>256.66000000000003</v>
      </c>
      <c r="H76" s="62">
        <v>73</v>
      </c>
      <c r="I76" s="136">
        <v>185.98</v>
      </c>
      <c r="J76" s="136">
        <v>260.38</v>
      </c>
      <c r="K76" s="62">
        <v>73</v>
      </c>
      <c r="L76" s="136">
        <v>188.64</v>
      </c>
      <c r="M76" s="136">
        <v>264.10000000000002</v>
      </c>
      <c r="N76" s="88">
        <v>73</v>
      </c>
      <c r="O76" s="136">
        <v>191.3</v>
      </c>
      <c r="P76" s="136">
        <v>267.82</v>
      </c>
      <c r="Q76" s="88">
        <v>73</v>
      </c>
      <c r="R76" s="136">
        <v>193.96</v>
      </c>
      <c r="S76" s="136">
        <v>271.54000000000002</v>
      </c>
    </row>
    <row r="77" spans="2:19">
      <c r="B77" s="88">
        <v>74</v>
      </c>
      <c r="C77" s="151">
        <v>183.15</v>
      </c>
      <c r="D77" s="151">
        <v>256.42</v>
      </c>
      <c r="E77" s="62">
        <v>74</v>
      </c>
      <c r="F77" s="136">
        <v>185.85</v>
      </c>
      <c r="G77" s="136">
        <v>260.19</v>
      </c>
      <c r="H77" s="62">
        <v>74</v>
      </c>
      <c r="I77" s="136">
        <v>188.54</v>
      </c>
      <c r="J77" s="136">
        <v>263.95999999999998</v>
      </c>
      <c r="K77" s="62">
        <v>74</v>
      </c>
      <c r="L77" s="136">
        <v>191.24</v>
      </c>
      <c r="M77" s="136">
        <v>267.73</v>
      </c>
      <c r="N77" s="88">
        <v>74</v>
      </c>
      <c r="O77" s="136">
        <v>193.93</v>
      </c>
      <c r="P77" s="136">
        <v>271.5</v>
      </c>
      <c r="Q77" s="88">
        <v>74</v>
      </c>
      <c r="R77" s="136">
        <v>196.62</v>
      </c>
      <c r="S77" s="136">
        <v>275.27</v>
      </c>
    </row>
    <row r="78" spans="2:19">
      <c r="B78" s="88">
        <v>75</v>
      </c>
      <c r="C78" s="151">
        <v>185.56</v>
      </c>
      <c r="D78" s="151">
        <v>259.77999999999997</v>
      </c>
      <c r="E78" s="62">
        <v>75</v>
      </c>
      <c r="F78" s="136">
        <v>188.29</v>
      </c>
      <c r="G78" s="136">
        <v>263.60000000000002</v>
      </c>
      <c r="H78" s="62">
        <v>75</v>
      </c>
      <c r="I78" s="136">
        <v>191.02</v>
      </c>
      <c r="J78" s="136">
        <v>267.42</v>
      </c>
      <c r="K78" s="62">
        <v>75</v>
      </c>
      <c r="L78" s="136">
        <v>193.75</v>
      </c>
      <c r="M78" s="136">
        <v>271.24</v>
      </c>
      <c r="N78" s="88">
        <v>75</v>
      </c>
      <c r="O78" s="136">
        <v>196.48</v>
      </c>
      <c r="P78" s="136">
        <v>275.07</v>
      </c>
      <c r="Q78" s="88">
        <v>75</v>
      </c>
      <c r="R78" s="136">
        <v>199.21</v>
      </c>
      <c r="S78" s="136">
        <v>278.89</v>
      </c>
    </row>
    <row r="79" spans="2:19">
      <c r="B79" s="88">
        <v>76</v>
      </c>
      <c r="C79" s="151">
        <v>188.07</v>
      </c>
      <c r="D79" s="151">
        <v>263.29000000000002</v>
      </c>
      <c r="E79" s="62">
        <v>76</v>
      </c>
      <c r="F79" s="136">
        <v>190.83</v>
      </c>
      <c r="G79" s="136">
        <v>267.16000000000003</v>
      </c>
      <c r="H79" s="62">
        <v>76</v>
      </c>
      <c r="I79" s="136">
        <v>193.6</v>
      </c>
      <c r="J79" s="136">
        <v>271.04000000000002</v>
      </c>
      <c r="K79" s="62">
        <v>76</v>
      </c>
      <c r="L79" s="136">
        <v>196.36</v>
      </c>
      <c r="M79" s="136">
        <v>274.91000000000003</v>
      </c>
      <c r="N79" s="88">
        <v>76</v>
      </c>
      <c r="O79" s="136">
        <v>199.13</v>
      </c>
      <c r="P79" s="136">
        <v>278.77999999999997</v>
      </c>
      <c r="Q79" s="88">
        <v>76</v>
      </c>
      <c r="R79" s="136">
        <v>201.9</v>
      </c>
      <c r="S79" s="136">
        <v>282.66000000000003</v>
      </c>
    </row>
    <row r="80" spans="2:19">
      <c r="B80" s="88">
        <v>77</v>
      </c>
      <c r="C80" s="151">
        <v>190.49</v>
      </c>
      <c r="D80" s="151">
        <v>266.68</v>
      </c>
      <c r="E80" s="62">
        <v>77</v>
      </c>
      <c r="F80" s="136">
        <v>193.29</v>
      </c>
      <c r="G80" s="136">
        <v>270.61</v>
      </c>
      <c r="H80" s="62">
        <v>77</v>
      </c>
      <c r="I80" s="136">
        <v>196.09</v>
      </c>
      <c r="J80" s="136">
        <v>274.52999999999997</v>
      </c>
      <c r="K80" s="62">
        <v>77</v>
      </c>
      <c r="L80" s="136">
        <v>198.9</v>
      </c>
      <c r="M80" s="136">
        <v>278.45</v>
      </c>
      <c r="N80" s="88">
        <v>77</v>
      </c>
      <c r="O80" s="136">
        <v>201.7</v>
      </c>
      <c r="P80" s="136">
        <v>282.38</v>
      </c>
      <c r="Q80" s="88">
        <v>77</v>
      </c>
      <c r="R80" s="136">
        <v>204.5</v>
      </c>
      <c r="S80" s="136">
        <v>286.3</v>
      </c>
    </row>
    <row r="81" spans="2:19">
      <c r="B81" s="88">
        <v>78</v>
      </c>
      <c r="C81" s="151">
        <v>192.92</v>
      </c>
      <c r="D81" s="151">
        <v>270.08</v>
      </c>
      <c r="E81" s="62">
        <v>78</v>
      </c>
      <c r="F81" s="136">
        <v>195.76</v>
      </c>
      <c r="G81" s="136">
        <v>274.06</v>
      </c>
      <c r="H81" s="62">
        <v>78</v>
      </c>
      <c r="I81" s="136">
        <v>198.6</v>
      </c>
      <c r="J81" s="136">
        <v>278.02999999999997</v>
      </c>
      <c r="K81" s="62">
        <v>78</v>
      </c>
      <c r="L81" s="136">
        <v>201.44</v>
      </c>
      <c r="M81" s="136">
        <v>282.01</v>
      </c>
      <c r="N81" s="88">
        <v>78</v>
      </c>
      <c r="O81" s="136">
        <v>204.27</v>
      </c>
      <c r="P81" s="136">
        <v>285.98</v>
      </c>
      <c r="Q81" s="88">
        <v>78</v>
      </c>
      <c r="R81" s="136">
        <v>207.11</v>
      </c>
      <c r="S81" s="136">
        <v>289.95999999999998</v>
      </c>
    </row>
    <row r="82" spans="2:19">
      <c r="B82" s="88">
        <v>79</v>
      </c>
      <c r="C82" s="151">
        <v>195.47</v>
      </c>
      <c r="D82" s="151">
        <v>273.64999999999998</v>
      </c>
      <c r="E82" s="62">
        <v>79</v>
      </c>
      <c r="F82" s="136">
        <v>198.34</v>
      </c>
      <c r="G82" s="136">
        <v>277.68</v>
      </c>
      <c r="H82" s="62">
        <v>79</v>
      </c>
      <c r="I82" s="136">
        <v>201.22</v>
      </c>
      <c r="J82" s="136">
        <v>281.7</v>
      </c>
      <c r="K82" s="62">
        <v>79</v>
      </c>
      <c r="L82" s="136">
        <v>204.09</v>
      </c>
      <c r="M82" s="136">
        <v>285.73</v>
      </c>
      <c r="N82" s="88">
        <v>79</v>
      </c>
      <c r="O82" s="136">
        <v>206.97</v>
      </c>
      <c r="P82" s="136">
        <v>289.76</v>
      </c>
      <c r="Q82" s="88">
        <v>79</v>
      </c>
      <c r="R82" s="136">
        <v>209.84</v>
      </c>
      <c r="S82" s="136">
        <v>293.77999999999997</v>
      </c>
    </row>
    <row r="83" spans="2:19">
      <c r="B83" s="88">
        <v>80</v>
      </c>
      <c r="C83" s="154">
        <v>197.92</v>
      </c>
      <c r="D83" s="154">
        <v>277.08999999999997</v>
      </c>
      <c r="E83" s="62">
        <v>80</v>
      </c>
      <c r="F83" s="138">
        <v>200.83</v>
      </c>
      <c r="G83" s="138">
        <v>281.16000000000003</v>
      </c>
      <c r="H83" s="62">
        <v>80</v>
      </c>
      <c r="I83" s="138">
        <v>203.74</v>
      </c>
      <c r="J83" s="138">
        <v>285.24</v>
      </c>
      <c r="K83" s="62">
        <v>80</v>
      </c>
      <c r="L83" s="138">
        <v>206.66</v>
      </c>
      <c r="M83" s="138">
        <v>289.32</v>
      </c>
      <c r="N83" s="88">
        <v>80</v>
      </c>
      <c r="O83" s="138">
        <v>209.57</v>
      </c>
      <c r="P83" s="138">
        <v>293.39</v>
      </c>
      <c r="Q83" s="88">
        <v>80</v>
      </c>
      <c r="R83" s="138">
        <v>212.48</v>
      </c>
      <c r="S83" s="138">
        <v>297.47000000000003</v>
      </c>
    </row>
    <row r="84" spans="2:19">
      <c r="B84" s="88">
        <v>81</v>
      </c>
      <c r="C84" s="147">
        <v>200.38</v>
      </c>
      <c r="D84" s="148">
        <v>280.54000000000002</v>
      </c>
      <c r="E84" s="62">
        <v>81</v>
      </c>
      <c r="F84" s="149">
        <v>203.33</v>
      </c>
      <c r="G84" s="133">
        <v>284.66000000000003</v>
      </c>
      <c r="H84" s="62">
        <v>81</v>
      </c>
      <c r="I84" s="149">
        <v>206.28</v>
      </c>
      <c r="J84" s="133">
        <v>288.79000000000002</v>
      </c>
      <c r="K84" s="62">
        <v>81</v>
      </c>
      <c r="L84" s="132">
        <v>209.23</v>
      </c>
      <c r="M84" s="133">
        <v>292.92</v>
      </c>
      <c r="N84" s="88">
        <v>81</v>
      </c>
      <c r="O84" s="132">
        <v>212.18</v>
      </c>
      <c r="P84" s="133">
        <v>297.05</v>
      </c>
      <c r="Q84" s="88">
        <v>81</v>
      </c>
      <c r="R84" s="132">
        <v>215.13</v>
      </c>
      <c r="S84" s="133">
        <v>301.18</v>
      </c>
    </row>
    <row r="85" spans="2:19">
      <c r="B85" s="88">
        <v>82</v>
      </c>
      <c r="C85" s="150">
        <v>202.74</v>
      </c>
      <c r="D85" s="151">
        <v>283.83999999999997</v>
      </c>
      <c r="E85" s="62">
        <v>82</v>
      </c>
      <c r="F85" s="152">
        <v>205.73</v>
      </c>
      <c r="G85" s="136">
        <v>288.02</v>
      </c>
      <c r="H85" s="62">
        <v>82</v>
      </c>
      <c r="I85" s="152">
        <v>208.71</v>
      </c>
      <c r="J85" s="136">
        <v>292.2</v>
      </c>
      <c r="K85" s="62">
        <v>82</v>
      </c>
      <c r="L85" s="135">
        <v>211.7</v>
      </c>
      <c r="M85" s="136">
        <v>296.38</v>
      </c>
      <c r="N85" s="88">
        <v>82</v>
      </c>
      <c r="O85" s="135">
        <v>214.68</v>
      </c>
      <c r="P85" s="136">
        <v>300.56</v>
      </c>
      <c r="Q85" s="88">
        <v>82</v>
      </c>
      <c r="R85" s="135">
        <v>217.67</v>
      </c>
      <c r="S85" s="136">
        <v>304.73</v>
      </c>
    </row>
    <row r="86" spans="2:19">
      <c r="B86" s="88">
        <v>83</v>
      </c>
      <c r="C86" s="150">
        <v>205.23</v>
      </c>
      <c r="D86" s="151">
        <v>287.32</v>
      </c>
      <c r="E86" s="62">
        <v>83</v>
      </c>
      <c r="F86" s="152">
        <v>208.25</v>
      </c>
      <c r="G86" s="136">
        <v>291.55</v>
      </c>
      <c r="H86" s="62">
        <v>83</v>
      </c>
      <c r="I86" s="152">
        <v>211.27</v>
      </c>
      <c r="J86" s="136">
        <v>295.77999999999997</v>
      </c>
      <c r="K86" s="62">
        <v>83</v>
      </c>
      <c r="L86" s="135">
        <v>214.29</v>
      </c>
      <c r="M86" s="136">
        <v>300.01</v>
      </c>
      <c r="N86" s="88">
        <v>83</v>
      </c>
      <c r="O86" s="135">
        <v>217.31</v>
      </c>
      <c r="P86" s="136">
        <v>304.24</v>
      </c>
      <c r="Q86" s="88">
        <v>83</v>
      </c>
      <c r="R86" s="135">
        <v>220.33</v>
      </c>
      <c r="S86" s="136">
        <v>308.47000000000003</v>
      </c>
    </row>
    <row r="87" spans="2:19">
      <c r="B87" s="88">
        <v>84</v>
      </c>
      <c r="C87" s="150">
        <v>207.72</v>
      </c>
      <c r="D87" s="151">
        <v>290.81</v>
      </c>
      <c r="E87" s="62">
        <v>84</v>
      </c>
      <c r="F87" s="152">
        <v>210.78</v>
      </c>
      <c r="G87" s="136">
        <v>295.08999999999997</v>
      </c>
      <c r="H87" s="62">
        <v>84</v>
      </c>
      <c r="I87" s="152">
        <v>213.84</v>
      </c>
      <c r="J87" s="136">
        <v>299.37</v>
      </c>
      <c r="K87" s="62">
        <v>84</v>
      </c>
      <c r="L87" s="135">
        <v>216.9</v>
      </c>
      <c r="M87" s="136">
        <v>303.64999999999998</v>
      </c>
      <c r="N87" s="88">
        <v>84</v>
      </c>
      <c r="O87" s="135">
        <v>219.95</v>
      </c>
      <c r="P87" s="136">
        <v>307.93</v>
      </c>
      <c r="Q87" s="88">
        <v>84</v>
      </c>
      <c r="R87" s="135">
        <v>223.01</v>
      </c>
      <c r="S87" s="136">
        <v>312.22000000000003</v>
      </c>
    </row>
    <row r="88" spans="2:19">
      <c r="B88" s="88">
        <v>85</v>
      </c>
      <c r="C88" s="150">
        <v>210.23</v>
      </c>
      <c r="D88" s="151">
        <v>294.32</v>
      </c>
      <c r="E88" s="62">
        <v>85</v>
      </c>
      <c r="F88" s="152">
        <v>213.32</v>
      </c>
      <c r="G88" s="136">
        <v>298.64999999999998</v>
      </c>
      <c r="H88" s="62">
        <v>85</v>
      </c>
      <c r="I88" s="152">
        <v>216.42</v>
      </c>
      <c r="J88" s="136">
        <v>302.99</v>
      </c>
      <c r="K88" s="62">
        <v>85</v>
      </c>
      <c r="L88" s="135">
        <v>219.51</v>
      </c>
      <c r="M88" s="136">
        <v>307.32</v>
      </c>
      <c r="N88" s="88">
        <v>85</v>
      </c>
      <c r="O88" s="135">
        <v>222.61</v>
      </c>
      <c r="P88" s="136">
        <v>311.64999999999998</v>
      </c>
      <c r="Q88" s="88">
        <v>85</v>
      </c>
      <c r="R88" s="135">
        <v>225.7</v>
      </c>
      <c r="S88" s="136">
        <v>315.98</v>
      </c>
    </row>
    <row r="89" spans="2:19">
      <c r="B89" s="88">
        <v>86</v>
      </c>
      <c r="C89" s="150">
        <v>212.62</v>
      </c>
      <c r="D89" s="151">
        <v>297.67</v>
      </c>
      <c r="E89" s="62">
        <v>86</v>
      </c>
      <c r="F89" s="152">
        <v>215.75</v>
      </c>
      <c r="G89" s="136">
        <v>302.06</v>
      </c>
      <c r="H89" s="62">
        <v>86</v>
      </c>
      <c r="I89" s="152">
        <v>218.89</v>
      </c>
      <c r="J89" s="136">
        <v>306.44</v>
      </c>
      <c r="K89" s="62">
        <v>86</v>
      </c>
      <c r="L89" s="135">
        <v>222.02</v>
      </c>
      <c r="M89" s="136">
        <v>310.82</v>
      </c>
      <c r="N89" s="88">
        <v>86</v>
      </c>
      <c r="O89" s="135">
        <v>225.15</v>
      </c>
      <c r="P89" s="136">
        <v>315.2</v>
      </c>
      <c r="Q89" s="88">
        <v>86</v>
      </c>
      <c r="R89" s="135">
        <v>228.28</v>
      </c>
      <c r="S89" s="136">
        <v>319.58999999999997</v>
      </c>
    </row>
    <row r="90" spans="2:19">
      <c r="B90" s="88">
        <v>87</v>
      </c>
      <c r="C90" s="150">
        <v>215.03</v>
      </c>
      <c r="D90" s="151">
        <v>301.04000000000002</v>
      </c>
      <c r="E90" s="62">
        <v>87</v>
      </c>
      <c r="F90" s="152">
        <v>218.19</v>
      </c>
      <c r="G90" s="136">
        <v>305.47000000000003</v>
      </c>
      <c r="H90" s="62">
        <v>87</v>
      </c>
      <c r="I90" s="152">
        <v>221.36</v>
      </c>
      <c r="J90" s="136">
        <v>309.89999999999998</v>
      </c>
      <c r="K90" s="62">
        <v>87</v>
      </c>
      <c r="L90" s="135">
        <v>224.53</v>
      </c>
      <c r="M90" s="136">
        <v>314.33999999999997</v>
      </c>
      <c r="N90" s="88">
        <v>87</v>
      </c>
      <c r="O90" s="135">
        <v>227.69</v>
      </c>
      <c r="P90" s="136">
        <v>318.77</v>
      </c>
      <c r="Q90" s="88">
        <v>87</v>
      </c>
      <c r="R90" s="135">
        <v>230.86</v>
      </c>
      <c r="S90" s="136">
        <v>323.2</v>
      </c>
    </row>
    <row r="91" spans="2:19">
      <c r="B91" s="88">
        <v>88</v>
      </c>
      <c r="C91" s="150">
        <v>217.57</v>
      </c>
      <c r="D91" s="151">
        <v>304.58999999999997</v>
      </c>
      <c r="E91" s="62">
        <v>88</v>
      </c>
      <c r="F91" s="152">
        <v>220.77</v>
      </c>
      <c r="G91" s="136">
        <v>309.08</v>
      </c>
      <c r="H91" s="62">
        <v>88</v>
      </c>
      <c r="I91" s="152">
        <v>223.97</v>
      </c>
      <c r="J91" s="136">
        <v>313.56</v>
      </c>
      <c r="K91" s="62">
        <v>88</v>
      </c>
      <c r="L91" s="135">
        <v>227.18</v>
      </c>
      <c r="M91" s="136">
        <v>318.05</v>
      </c>
      <c r="N91" s="88">
        <v>88</v>
      </c>
      <c r="O91" s="135">
        <v>230.38</v>
      </c>
      <c r="P91" s="136">
        <v>322.52999999999997</v>
      </c>
      <c r="Q91" s="88">
        <v>88</v>
      </c>
      <c r="R91" s="135">
        <v>233.58</v>
      </c>
      <c r="S91" s="136">
        <v>327.01</v>
      </c>
    </row>
    <row r="92" spans="2:19">
      <c r="B92" s="88">
        <v>89</v>
      </c>
      <c r="C92" s="150">
        <v>219.98</v>
      </c>
      <c r="D92" s="151">
        <v>307.98</v>
      </c>
      <c r="E92" s="62">
        <v>89</v>
      </c>
      <c r="F92" s="152">
        <v>223.22</v>
      </c>
      <c r="G92" s="136">
        <v>312.51</v>
      </c>
      <c r="H92" s="62">
        <v>89</v>
      </c>
      <c r="I92" s="152">
        <v>226.46</v>
      </c>
      <c r="J92" s="136">
        <v>317.05</v>
      </c>
      <c r="K92" s="62">
        <v>89</v>
      </c>
      <c r="L92" s="135">
        <v>229.7</v>
      </c>
      <c r="M92" s="136">
        <v>321.58999999999997</v>
      </c>
      <c r="N92" s="88">
        <v>89</v>
      </c>
      <c r="O92" s="135">
        <v>232.94</v>
      </c>
      <c r="P92" s="136">
        <v>326.12</v>
      </c>
      <c r="Q92" s="88">
        <v>89</v>
      </c>
      <c r="R92" s="135">
        <v>236.18</v>
      </c>
      <c r="S92" s="136">
        <v>330.66</v>
      </c>
    </row>
    <row r="93" spans="2:19">
      <c r="B93" s="88">
        <v>90</v>
      </c>
      <c r="C93" s="150">
        <v>222.41</v>
      </c>
      <c r="D93" s="151">
        <v>311.38</v>
      </c>
      <c r="E93" s="62">
        <v>90</v>
      </c>
      <c r="F93" s="152">
        <v>225.69</v>
      </c>
      <c r="G93" s="136">
        <v>315.95999999999998</v>
      </c>
      <c r="H93" s="62">
        <v>90</v>
      </c>
      <c r="I93" s="152">
        <v>228.96</v>
      </c>
      <c r="J93" s="136">
        <v>320.55</v>
      </c>
      <c r="K93" s="62">
        <v>90</v>
      </c>
      <c r="L93" s="135">
        <v>232.24</v>
      </c>
      <c r="M93" s="136">
        <v>325.14</v>
      </c>
      <c r="N93" s="88">
        <v>90</v>
      </c>
      <c r="O93" s="135">
        <v>235.52</v>
      </c>
      <c r="P93" s="136">
        <v>329.72</v>
      </c>
      <c r="Q93" s="88">
        <v>90</v>
      </c>
      <c r="R93" s="135">
        <v>238.79</v>
      </c>
      <c r="S93" s="136">
        <v>334.31</v>
      </c>
    </row>
    <row r="94" spans="2:19">
      <c r="B94" s="88">
        <v>91</v>
      </c>
      <c r="C94" s="150">
        <v>224.99</v>
      </c>
      <c r="D94" s="151">
        <v>314.98</v>
      </c>
      <c r="E94" s="62">
        <v>91</v>
      </c>
      <c r="F94" s="152">
        <v>228.3</v>
      </c>
      <c r="G94" s="136">
        <v>319.62</v>
      </c>
      <c r="H94" s="62">
        <v>91</v>
      </c>
      <c r="I94" s="152">
        <v>231.61</v>
      </c>
      <c r="J94" s="136">
        <v>324.26</v>
      </c>
      <c r="K94" s="62">
        <v>91</v>
      </c>
      <c r="L94" s="135">
        <v>234.93</v>
      </c>
      <c r="M94" s="136">
        <v>328.9</v>
      </c>
      <c r="N94" s="88">
        <v>91</v>
      </c>
      <c r="O94" s="135">
        <v>238.24</v>
      </c>
      <c r="P94" s="136">
        <v>333.53</v>
      </c>
      <c r="Q94" s="88">
        <v>91</v>
      </c>
      <c r="R94" s="135">
        <v>241.55</v>
      </c>
      <c r="S94" s="136">
        <v>338.17</v>
      </c>
    </row>
    <row r="95" spans="2:19">
      <c r="B95" s="88">
        <v>92</v>
      </c>
      <c r="C95" s="150">
        <v>227.44</v>
      </c>
      <c r="D95" s="151">
        <v>318.41000000000003</v>
      </c>
      <c r="E95" s="62">
        <v>92</v>
      </c>
      <c r="F95" s="152">
        <v>230.79</v>
      </c>
      <c r="G95" s="136">
        <v>323.10000000000002</v>
      </c>
      <c r="H95" s="62">
        <v>92</v>
      </c>
      <c r="I95" s="152">
        <v>234.13</v>
      </c>
      <c r="J95" s="136">
        <v>327.79</v>
      </c>
      <c r="K95" s="62">
        <v>92</v>
      </c>
      <c r="L95" s="135">
        <v>237.48</v>
      </c>
      <c r="M95" s="136">
        <v>332.48</v>
      </c>
      <c r="N95" s="88">
        <v>92</v>
      </c>
      <c r="O95" s="135">
        <v>240.83</v>
      </c>
      <c r="P95" s="136">
        <v>337.16</v>
      </c>
      <c r="Q95" s="88">
        <v>92</v>
      </c>
      <c r="R95" s="135">
        <v>244.18</v>
      </c>
      <c r="S95" s="136">
        <v>341.85</v>
      </c>
    </row>
    <row r="96" spans="2:19">
      <c r="B96" s="88">
        <v>93</v>
      </c>
      <c r="C96" s="150">
        <v>229.89</v>
      </c>
      <c r="D96" s="151">
        <v>321.85000000000002</v>
      </c>
      <c r="E96" s="62">
        <v>93</v>
      </c>
      <c r="F96" s="152">
        <v>233.28</v>
      </c>
      <c r="G96" s="136">
        <v>326.58999999999997</v>
      </c>
      <c r="H96" s="62">
        <v>93</v>
      </c>
      <c r="I96" s="152">
        <v>236.66</v>
      </c>
      <c r="J96" s="136">
        <v>331.33</v>
      </c>
      <c r="K96" s="62">
        <v>93</v>
      </c>
      <c r="L96" s="135">
        <v>240.05</v>
      </c>
      <c r="M96" s="136">
        <v>336.07</v>
      </c>
      <c r="N96" s="88">
        <v>93</v>
      </c>
      <c r="O96" s="135">
        <v>243.43</v>
      </c>
      <c r="P96" s="136">
        <v>340.81</v>
      </c>
      <c r="Q96" s="88">
        <v>93</v>
      </c>
      <c r="R96" s="135">
        <v>246.82</v>
      </c>
      <c r="S96" s="136">
        <v>345.55</v>
      </c>
    </row>
    <row r="97" spans="2:19">
      <c r="B97" s="88">
        <v>94</v>
      </c>
      <c r="C97" s="150">
        <v>232.36</v>
      </c>
      <c r="D97" s="151">
        <v>325.3</v>
      </c>
      <c r="E97" s="62">
        <v>94</v>
      </c>
      <c r="F97" s="152">
        <v>235.78</v>
      </c>
      <c r="G97" s="136">
        <v>330.09</v>
      </c>
      <c r="H97" s="62">
        <v>94</v>
      </c>
      <c r="I97" s="152">
        <v>239.2</v>
      </c>
      <c r="J97" s="136">
        <v>334.88</v>
      </c>
      <c r="K97" s="62">
        <v>94</v>
      </c>
      <c r="L97" s="135">
        <v>242.62</v>
      </c>
      <c r="M97" s="136">
        <v>339.67</v>
      </c>
      <c r="N97" s="88">
        <v>94</v>
      </c>
      <c r="O97" s="135">
        <v>246.04</v>
      </c>
      <c r="P97" s="136">
        <v>344.46</v>
      </c>
      <c r="Q97" s="88">
        <v>94</v>
      </c>
      <c r="R97" s="135">
        <v>249.47</v>
      </c>
      <c r="S97" s="136">
        <v>349.25</v>
      </c>
    </row>
    <row r="98" spans="2:19">
      <c r="B98" s="88">
        <v>95</v>
      </c>
      <c r="C98" s="150">
        <v>234.68</v>
      </c>
      <c r="D98" s="151">
        <v>328.55</v>
      </c>
      <c r="E98" s="62">
        <v>95</v>
      </c>
      <c r="F98" s="152">
        <v>238.14</v>
      </c>
      <c r="G98" s="136">
        <v>333.39</v>
      </c>
      <c r="H98" s="62">
        <v>95</v>
      </c>
      <c r="I98" s="152">
        <v>241.6</v>
      </c>
      <c r="J98" s="136">
        <v>338.23</v>
      </c>
      <c r="K98" s="62">
        <v>95</v>
      </c>
      <c r="L98" s="135">
        <v>245.05</v>
      </c>
      <c r="M98" s="136">
        <v>343.07</v>
      </c>
      <c r="N98" s="88">
        <v>95</v>
      </c>
      <c r="O98" s="135">
        <v>248.51</v>
      </c>
      <c r="P98" s="136">
        <v>347.92</v>
      </c>
      <c r="Q98" s="88">
        <v>95</v>
      </c>
      <c r="R98" s="135">
        <v>251.97</v>
      </c>
      <c r="S98" s="136">
        <v>352.76</v>
      </c>
    </row>
    <row r="99" spans="2:19">
      <c r="B99" s="88">
        <v>96</v>
      </c>
      <c r="C99" s="150">
        <v>237.16</v>
      </c>
      <c r="D99" s="151">
        <v>332.03</v>
      </c>
      <c r="E99" s="62">
        <v>96</v>
      </c>
      <c r="F99" s="152">
        <v>240.66</v>
      </c>
      <c r="G99" s="136">
        <v>336.92</v>
      </c>
      <c r="H99" s="62">
        <v>96</v>
      </c>
      <c r="I99" s="152">
        <v>244.15</v>
      </c>
      <c r="J99" s="136">
        <v>341.81</v>
      </c>
      <c r="K99" s="62">
        <v>96</v>
      </c>
      <c r="L99" s="135">
        <v>247.64</v>
      </c>
      <c r="M99" s="136">
        <v>346.7</v>
      </c>
      <c r="N99" s="88">
        <v>96</v>
      </c>
      <c r="O99" s="135">
        <v>251.14</v>
      </c>
      <c r="P99" s="136">
        <v>351.59</v>
      </c>
      <c r="Q99" s="88">
        <v>96</v>
      </c>
      <c r="R99" s="135">
        <v>254.63</v>
      </c>
      <c r="S99" s="136">
        <v>356.49</v>
      </c>
    </row>
    <row r="100" spans="2:19">
      <c r="B100" s="88">
        <v>97</v>
      </c>
      <c r="C100" s="150">
        <v>239.65</v>
      </c>
      <c r="D100" s="151">
        <v>335.51</v>
      </c>
      <c r="E100" s="62">
        <v>97</v>
      </c>
      <c r="F100" s="152">
        <v>243.18</v>
      </c>
      <c r="G100" s="136">
        <v>340.46</v>
      </c>
      <c r="H100" s="62">
        <v>97</v>
      </c>
      <c r="I100" s="152">
        <v>246.71</v>
      </c>
      <c r="J100" s="136">
        <v>345.4</v>
      </c>
      <c r="K100" s="62">
        <v>97</v>
      </c>
      <c r="L100" s="135">
        <v>250.25</v>
      </c>
      <c r="M100" s="136">
        <v>350.34</v>
      </c>
      <c r="N100" s="88">
        <v>97</v>
      </c>
      <c r="O100" s="135">
        <v>253.78</v>
      </c>
      <c r="P100" s="136">
        <v>355.29</v>
      </c>
      <c r="Q100" s="88">
        <v>97</v>
      </c>
      <c r="R100" s="135">
        <v>257.31</v>
      </c>
      <c r="S100" s="136">
        <v>360.23</v>
      </c>
    </row>
    <row r="101" spans="2:19">
      <c r="B101" s="88">
        <v>98</v>
      </c>
      <c r="C101" s="150">
        <v>242.16</v>
      </c>
      <c r="D101" s="151">
        <v>339.02</v>
      </c>
      <c r="E101" s="62">
        <v>98</v>
      </c>
      <c r="F101" s="152">
        <v>245.72</v>
      </c>
      <c r="G101" s="136">
        <v>344.01</v>
      </c>
      <c r="H101" s="62">
        <v>98</v>
      </c>
      <c r="I101" s="152">
        <v>249.29</v>
      </c>
      <c r="J101" s="136">
        <v>349.01</v>
      </c>
      <c r="K101" s="62">
        <v>98</v>
      </c>
      <c r="L101" s="135">
        <v>252.86</v>
      </c>
      <c r="M101" s="136">
        <v>354</v>
      </c>
      <c r="N101" s="88">
        <v>98</v>
      </c>
      <c r="O101" s="135">
        <v>256.42</v>
      </c>
      <c r="P101" s="136">
        <v>358.99</v>
      </c>
      <c r="Q101" s="88">
        <v>98</v>
      </c>
      <c r="R101" s="135">
        <v>259.99</v>
      </c>
      <c r="S101" s="136">
        <v>363.99</v>
      </c>
    </row>
    <row r="102" spans="2:19">
      <c r="B102" s="88">
        <v>99</v>
      </c>
      <c r="C102" s="150">
        <v>244.67</v>
      </c>
      <c r="D102" s="151">
        <v>342.54</v>
      </c>
      <c r="E102" s="62">
        <v>99</v>
      </c>
      <c r="F102" s="152">
        <v>248.27</v>
      </c>
      <c r="G102" s="136">
        <v>347.58</v>
      </c>
      <c r="H102" s="62">
        <v>99</v>
      </c>
      <c r="I102" s="152">
        <v>251.88</v>
      </c>
      <c r="J102" s="136">
        <v>352.63</v>
      </c>
      <c r="K102" s="62">
        <v>99</v>
      </c>
      <c r="L102" s="135">
        <v>255.48</v>
      </c>
      <c r="M102" s="136">
        <v>357.67</v>
      </c>
      <c r="N102" s="88">
        <v>99</v>
      </c>
      <c r="O102" s="135">
        <v>259.08</v>
      </c>
      <c r="P102" s="136">
        <v>362.72</v>
      </c>
      <c r="Q102" s="88">
        <v>99</v>
      </c>
      <c r="R102" s="135">
        <v>262.69</v>
      </c>
      <c r="S102" s="136">
        <v>367.76</v>
      </c>
    </row>
    <row r="103" spans="2:19">
      <c r="B103" s="88">
        <v>100</v>
      </c>
      <c r="C103" s="150">
        <v>247.02</v>
      </c>
      <c r="D103" s="151">
        <v>345.83</v>
      </c>
      <c r="E103" s="62">
        <v>100</v>
      </c>
      <c r="F103" s="152">
        <v>250.66</v>
      </c>
      <c r="G103" s="136">
        <v>350.93</v>
      </c>
      <c r="H103" s="62">
        <v>100</v>
      </c>
      <c r="I103" s="152">
        <v>254.3</v>
      </c>
      <c r="J103" s="136">
        <v>356.02</v>
      </c>
      <c r="K103" s="62">
        <v>100</v>
      </c>
      <c r="L103" s="135">
        <v>257.94</v>
      </c>
      <c r="M103" s="136">
        <v>361.12</v>
      </c>
      <c r="N103" s="88">
        <v>100</v>
      </c>
      <c r="O103" s="135">
        <v>261.58</v>
      </c>
      <c r="P103" s="136">
        <v>366.22</v>
      </c>
      <c r="Q103" s="88">
        <v>100</v>
      </c>
      <c r="R103" s="135">
        <v>265.22000000000003</v>
      </c>
      <c r="S103" s="136">
        <v>371.31</v>
      </c>
    </row>
    <row r="104" spans="2:19">
      <c r="B104" s="88">
        <v>101</v>
      </c>
      <c r="C104" s="150">
        <v>249.55</v>
      </c>
      <c r="D104" s="151">
        <v>349.38</v>
      </c>
      <c r="E104" s="62">
        <v>101</v>
      </c>
      <c r="F104" s="152">
        <v>253.23</v>
      </c>
      <c r="G104" s="136">
        <v>354.52</v>
      </c>
      <c r="H104" s="62">
        <v>101</v>
      </c>
      <c r="I104" s="152">
        <v>256.91000000000003</v>
      </c>
      <c r="J104" s="136">
        <v>359.67</v>
      </c>
      <c r="K104" s="62">
        <v>101</v>
      </c>
      <c r="L104" s="135">
        <v>260.58</v>
      </c>
      <c r="M104" s="136">
        <v>364.82</v>
      </c>
      <c r="N104" s="88">
        <v>101</v>
      </c>
      <c r="O104" s="135">
        <v>264.26</v>
      </c>
      <c r="P104" s="136">
        <v>369.96</v>
      </c>
      <c r="Q104" s="88">
        <v>101</v>
      </c>
      <c r="R104" s="135">
        <v>267.94</v>
      </c>
      <c r="S104" s="136">
        <v>375.11</v>
      </c>
    </row>
    <row r="105" spans="2:19">
      <c r="B105" s="88">
        <v>102</v>
      </c>
      <c r="C105" s="150">
        <v>251.92</v>
      </c>
      <c r="D105" s="151">
        <v>352.69</v>
      </c>
      <c r="E105" s="62">
        <v>102</v>
      </c>
      <c r="F105" s="152">
        <v>255.63</v>
      </c>
      <c r="G105" s="136">
        <v>357.89</v>
      </c>
      <c r="H105" s="62">
        <v>102</v>
      </c>
      <c r="I105" s="152">
        <v>259.35000000000002</v>
      </c>
      <c r="J105" s="136">
        <v>363.09</v>
      </c>
      <c r="K105" s="62">
        <v>102</v>
      </c>
      <c r="L105" s="135">
        <v>263.06</v>
      </c>
      <c r="M105" s="136">
        <v>368.28</v>
      </c>
      <c r="N105" s="88">
        <v>102</v>
      </c>
      <c r="O105" s="135">
        <v>266.77</v>
      </c>
      <c r="P105" s="136">
        <v>373.48</v>
      </c>
      <c r="Q105" s="88">
        <v>102</v>
      </c>
      <c r="R105" s="135">
        <v>270.49</v>
      </c>
      <c r="S105" s="136">
        <v>378.68</v>
      </c>
    </row>
    <row r="106" spans="2:19">
      <c r="B106" s="88">
        <v>103</v>
      </c>
      <c r="C106" s="150">
        <v>254.47</v>
      </c>
      <c r="D106" s="151">
        <v>356.26</v>
      </c>
      <c r="E106" s="62">
        <v>103</v>
      </c>
      <c r="F106" s="152">
        <v>258.22000000000003</v>
      </c>
      <c r="G106" s="136">
        <v>361.51</v>
      </c>
      <c r="H106" s="62">
        <v>103</v>
      </c>
      <c r="I106" s="152">
        <v>261.97000000000003</v>
      </c>
      <c r="J106" s="136">
        <v>366.76</v>
      </c>
      <c r="K106" s="62">
        <v>103</v>
      </c>
      <c r="L106" s="135">
        <v>265.72000000000003</v>
      </c>
      <c r="M106" s="136">
        <v>372.01</v>
      </c>
      <c r="N106" s="88">
        <v>103</v>
      </c>
      <c r="O106" s="135">
        <v>269.47000000000003</v>
      </c>
      <c r="P106" s="136">
        <v>377.26</v>
      </c>
      <c r="Q106" s="88">
        <v>103</v>
      </c>
      <c r="R106" s="135">
        <v>273.22000000000003</v>
      </c>
      <c r="S106" s="136">
        <v>382.51</v>
      </c>
    </row>
    <row r="107" spans="2:19">
      <c r="B107" s="88">
        <v>104</v>
      </c>
      <c r="C107" s="150">
        <v>256.85000000000002</v>
      </c>
      <c r="D107" s="151">
        <v>359.6</v>
      </c>
      <c r="E107" s="62">
        <v>104</v>
      </c>
      <c r="F107" s="152">
        <v>260.64</v>
      </c>
      <c r="G107" s="136">
        <v>364.9</v>
      </c>
      <c r="H107" s="62">
        <v>104</v>
      </c>
      <c r="I107" s="152">
        <v>264.43</v>
      </c>
      <c r="J107" s="136">
        <v>370.2</v>
      </c>
      <c r="K107" s="62">
        <v>104</v>
      </c>
      <c r="L107" s="135">
        <v>268.20999999999998</v>
      </c>
      <c r="M107" s="136">
        <v>375.5</v>
      </c>
      <c r="N107" s="88">
        <v>104</v>
      </c>
      <c r="O107" s="135">
        <v>272</v>
      </c>
      <c r="P107" s="136">
        <v>380.79</v>
      </c>
      <c r="Q107" s="88">
        <v>104</v>
      </c>
      <c r="R107" s="135">
        <v>275.77999999999997</v>
      </c>
      <c r="S107" s="136">
        <v>386.09</v>
      </c>
    </row>
    <row r="108" spans="2:19">
      <c r="B108" s="88">
        <v>105</v>
      </c>
      <c r="C108" s="150">
        <v>259.43</v>
      </c>
      <c r="D108" s="151">
        <v>363.2</v>
      </c>
      <c r="E108" s="62">
        <v>105</v>
      </c>
      <c r="F108" s="152">
        <v>263.25</v>
      </c>
      <c r="G108" s="136">
        <v>368.55</v>
      </c>
      <c r="H108" s="62">
        <v>105</v>
      </c>
      <c r="I108" s="152">
        <v>267.07</v>
      </c>
      <c r="J108" s="136">
        <v>373.9</v>
      </c>
      <c r="K108" s="62">
        <v>105</v>
      </c>
      <c r="L108" s="135">
        <v>270.89</v>
      </c>
      <c r="M108" s="136">
        <v>379.25</v>
      </c>
      <c r="N108" s="88">
        <v>105</v>
      </c>
      <c r="O108" s="135">
        <v>274.72000000000003</v>
      </c>
      <c r="P108" s="136">
        <v>384.6</v>
      </c>
      <c r="Q108" s="88">
        <v>105</v>
      </c>
      <c r="R108" s="135">
        <v>278.54000000000002</v>
      </c>
      <c r="S108" s="136">
        <v>389.95</v>
      </c>
    </row>
    <row r="109" spans="2:19">
      <c r="B109" s="88">
        <v>106</v>
      </c>
      <c r="C109" s="150">
        <v>261.82</v>
      </c>
      <c r="D109" s="151">
        <v>366.55</v>
      </c>
      <c r="E109" s="62">
        <v>106</v>
      </c>
      <c r="F109" s="152">
        <v>265.68</v>
      </c>
      <c r="G109" s="136">
        <v>371.95</v>
      </c>
      <c r="H109" s="62">
        <v>106</v>
      </c>
      <c r="I109" s="152">
        <v>269.54000000000002</v>
      </c>
      <c r="J109" s="136">
        <v>377.35</v>
      </c>
      <c r="K109" s="62">
        <v>106</v>
      </c>
      <c r="L109" s="135">
        <v>273.39999999999998</v>
      </c>
      <c r="M109" s="136">
        <v>382.76</v>
      </c>
      <c r="N109" s="88">
        <v>106</v>
      </c>
      <c r="O109" s="135">
        <v>277.26</v>
      </c>
      <c r="P109" s="136">
        <v>388.16</v>
      </c>
      <c r="Q109" s="88">
        <v>106</v>
      </c>
      <c r="R109" s="135">
        <v>281.11</v>
      </c>
      <c r="S109" s="136">
        <v>393.56</v>
      </c>
    </row>
    <row r="110" spans="2:19">
      <c r="B110" s="88">
        <v>107</v>
      </c>
      <c r="C110" s="150">
        <v>264.22000000000003</v>
      </c>
      <c r="D110" s="151">
        <v>369.91</v>
      </c>
      <c r="E110" s="62">
        <v>107</v>
      </c>
      <c r="F110" s="152">
        <v>268.12</v>
      </c>
      <c r="G110" s="136">
        <v>375.37</v>
      </c>
      <c r="H110" s="62">
        <v>107</v>
      </c>
      <c r="I110" s="152">
        <v>272.01</v>
      </c>
      <c r="J110" s="136">
        <v>380.82</v>
      </c>
      <c r="K110" s="62">
        <v>107</v>
      </c>
      <c r="L110" s="135">
        <v>275.91000000000003</v>
      </c>
      <c r="M110" s="136">
        <v>386.27</v>
      </c>
      <c r="N110" s="88">
        <v>107</v>
      </c>
      <c r="O110" s="135">
        <v>279.8</v>
      </c>
      <c r="P110" s="136">
        <v>391.72</v>
      </c>
      <c r="Q110" s="88">
        <v>107</v>
      </c>
      <c r="R110" s="135">
        <v>283.7</v>
      </c>
      <c r="S110" s="136">
        <v>397.18</v>
      </c>
    </row>
    <row r="111" spans="2:19">
      <c r="B111" s="88">
        <v>108</v>
      </c>
      <c r="C111" s="150">
        <v>266.63</v>
      </c>
      <c r="D111" s="151">
        <v>373.28</v>
      </c>
      <c r="E111" s="62">
        <v>108</v>
      </c>
      <c r="F111" s="152">
        <v>270.56</v>
      </c>
      <c r="G111" s="136">
        <v>378.79</v>
      </c>
      <c r="H111" s="62">
        <v>108</v>
      </c>
      <c r="I111" s="152">
        <v>274.49</v>
      </c>
      <c r="J111" s="136">
        <v>384.29</v>
      </c>
      <c r="K111" s="62">
        <v>108</v>
      </c>
      <c r="L111" s="135">
        <v>278.42</v>
      </c>
      <c r="M111" s="136">
        <v>389.79</v>
      </c>
      <c r="N111" s="88">
        <v>108</v>
      </c>
      <c r="O111" s="135">
        <v>282.36</v>
      </c>
      <c r="P111" s="136">
        <v>395.3</v>
      </c>
      <c r="Q111" s="88">
        <v>108</v>
      </c>
      <c r="R111" s="135">
        <v>286.29000000000002</v>
      </c>
      <c r="S111" s="136">
        <v>400.8</v>
      </c>
    </row>
    <row r="112" spans="2:19">
      <c r="B112" s="88">
        <v>109</v>
      </c>
      <c r="C112" s="150">
        <v>269.25</v>
      </c>
      <c r="D112" s="151">
        <v>376.94</v>
      </c>
      <c r="E112" s="62">
        <v>109</v>
      </c>
      <c r="F112" s="152">
        <v>273.20999999999998</v>
      </c>
      <c r="G112" s="136">
        <v>382.5</v>
      </c>
      <c r="H112" s="62">
        <v>109</v>
      </c>
      <c r="I112" s="152">
        <v>277.18</v>
      </c>
      <c r="J112" s="136">
        <v>388.05</v>
      </c>
      <c r="K112" s="62">
        <v>109</v>
      </c>
      <c r="L112" s="135">
        <v>281.14999999999998</v>
      </c>
      <c r="M112" s="136">
        <v>393.61</v>
      </c>
      <c r="N112" s="88">
        <v>109</v>
      </c>
      <c r="O112" s="135">
        <v>285.12</v>
      </c>
      <c r="P112" s="136">
        <v>399.16</v>
      </c>
      <c r="Q112" s="88">
        <v>109</v>
      </c>
      <c r="R112" s="135">
        <v>289.08</v>
      </c>
      <c r="S112" s="136">
        <v>404.72</v>
      </c>
    </row>
    <row r="113" spans="2:19">
      <c r="B113" s="88">
        <v>110</v>
      </c>
      <c r="C113" s="150">
        <v>271.67</v>
      </c>
      <c r="D113" s="151">
        <v>380.34</v>
      </c>
      <c r="E113" s="62">
        <v>110</v>
      </c>
      <c r="F113" s="152">
        <v>275.67</v>
      </c>
      <c r="G113" s="136">
        <v>385.94</v>
      </c>
      <c r="H113" s="62">
        <v>110</v>
      </c>
      <c r="I113" s="152">
        <v>279.68</v>
      </c>
      <c r="J113" s="136">
        <v>391.55</v>
      </c>
      <c r="K113" s="62">
        <v>110</v>
      </c>
      <c r="L113" s="135">
        <v>283.68</v>
      </c>
      <c r="M113" s="136">
        <v>397.15</v>
      </c>
      <c r="N113" s="88">
        <v>110</v>
      </c>
      <c r="O113" s="135">
        <v>287.68</v>
      </c>
      <c r="P113" s="136">
        <v>402.76</v>
      </c>
      <c r="Q113" s="88">
        <v>110</v>
      </c>
      <c r="R113" s="135">
        <v>291.69</v>
      </c>
      <c r="S113" s="136">
        <v>408.36</v>
      </c>
    </row>
    <row r="114" spans="2:19">
      <c r="B114" s="88">
        <v>111</v>
      </c>
      <c r="C114" s="150">
        <v>274.10000000000002</v>
      </c>
      <c r="D114" s="151">
        <v>383.74</v>
      </c>
      <c r="E114" s="62">
        <v>111</v>
      </c>
      <c r="F114" s="152">
        <v>278.14</v>
      </c>
      <c r="G114" s="136">
        <v>389.4</v>
      </c>
      <c r="H114" s="62">
        <v>111</v>
      </c>
      <c r="I114" s="152">
        <v>282.18</v>
      </c>
      <c r="J114" s="136">
        <v>395.05</v>
      </c>
      <c r="K114" s="62">
        <v>111</v>
      </c>
      <c r="L114" s="135">
        <v>286.22000000000003</v>
      </c>
      <c r="M114" s="136">
        <v>400.71</v>
      </c>
      <c r="N114" s="88">
        <v>111</v>
      </c>
      <c r="O114" s="135">
        <v>290.26</v>
      </c>
      <c r="P114" s="136">
        <v>406.36</v>
      </c>
      <c r="Q114" s="88">
        <v>111</v>
      </c>
      <c r="R114" s="135">
        <v>294.3</v>
      </c>
      <c r="S114" s="136">
        <v>412.02</v>
      </c>
    </row>
    <row r="115" spans="2:19">
      <c r="B115" s="88">
        <v>112</v>
      </c>
      <c r="C115" s="150">
        <v>276.54000000000002</v>
      </c>
      <c r="D115" s="151">
        <v>387.15</v>
      </c>
      <c r="E115" s="62">
        <v>112</v>
      </c>
      <c r="F115" s="152">
        <v>280.61</v>
      </c>
      <c r="G115" s="136">
        <v>392.86</v>
      </c>
      <c r="H115" s="62">
        <v>112</v>
      </c>
      <c r="I115" s="152">
        <v>284.69</v>
      </c>
      <c r="J115" s="136">
        <v>398.57</v>
      </c>
      <c r="K115" s="62">
        <v>112</v>
      </c>
      <c r="L115" s="135">
        <v>288.77</v>
      </c>
      <c r="M115" s="136">
        <v>404.27</v>
      </c>
      <c r="N115" s="88">
        <v>112</v>
      </c>
      <c r="O115" s="135">
        <v>292.83999999999997</v>
      </c>
      <c r="P115" s="136">
        <v>409.98</v>
      </c>
      <c r="Q115" s="88">
        <v>112</v>
      </c>
      <c r="R115" s="135">
        <v>296.92</v>
      </c>
      <c r="S115" s="136">
        <v>415.69</v>
      </c>
    </row>
    <row r="116" spans="2:19">
      <c r="B116" s="88">
        <v>113</v>
      </c>
      <c r="C116" s="150">
        <v>278.98</v>
      </c>
      <c r="D116" s="151">
        <v>390.57</v>
      </c>
      <c r="E116" s="62">
        <v>113</v>
      </c>
      <c r="F116" s="152">
        <v>283.08999999999997</v>
      </c>
      <c r="G116" s="136">
        <v>396.33</v>
      </c>
      <c r="H116" s="62">
        <v>113</v>
      </c>
      <c r="I116" s="152">
        <v>287.20999999999998</v>
      </c>
      <c r="J116" s="136">
        <v>402.09</v>
      </c>
      <c r="K116" s="62">
        <v>113</v>
      </c>
      <c r="L116" s="135">
        <v>291.32</v>
      </c>
      <c r="M116" s="136">
        <v>407.85</v>
      </c>
      <c r="N116" s="88">
        <v>113</v>
      </c>
      <c r="O116" s="135">
        <v>295.43</v>
      </c>
      <c r="P116" s="136">
        <v>413.61</v>
      </c>
      <c r="Q116" s="88">
        <v>113</v>
      </c>
      <c r="R116" s="135">
        <v>299.55</v>
      </c>
      <c r="S116" s="136">
        <v>419.37</v>
      </c>
    </row>
    <row r="117" spans="2:19">
      <c r="B117" s="88">
        <v>114</v>
      </c>
      <c r="C117" s="150">
        <v>281.43</v>
      </c>
      <c r="D117" s="151">
        <v>394</v>
      </c>
      <c r="E117" s="62">
        <v>114</v>
      </c>
      <c r="F117" s="152">
        <v>285.58</v>
      </c>
      <c r="G117" s="136">
        <v>399.81</v>
      </c>
      <c r="H117" s="62">
        <v>114</v>
      </c>
      <c r="I117" s="152">
        <v>289.73</v>
      </c>
      <c r="J117" s="136">
        <v>405.62</v>
      </c>
      <c r="K117" s="62">
        <v>114</v>
      </c>
      <c r="L117" s="135">
        <v>293.88</v>
      </c>
      <c r="M117" s="136">
        <v>411.43</v>
      </c>
      <c r="N117" s="88">
        <v>114</v>
      </c>
      <c r="O117" s="135">
        <v>298.02999999999997</v>
      </c>
      <c r="P117" s="136">
        <v>417.24</v>
      </c>
      <c r="Q117" s="88">
        <v>114</v>
      </c>
      <c r="R117" s="135">
        <v>302.18</v>
      </c>
      <c r="S117" s="136">
        <v>423.05</v>
      </c>
    </row>
    <row r="118" spans="2:19">
      <c r="B118" s="88">
        <v>115</v>
      </c>
      <c r="C118" s="150">
        <v>283.89</v>
      </c>
      <c r="D118" s="151">
        <v>397.45</v>
      </c>
      <c r="E118" s="62">
        <v>115</v>
      </c>
      <c r="F118" s="152">
        <v>288.08</v>
      </c>
      <c r="G118" s="136">
        <v>403.31</v>
      </c>
      <c r="H118" s="62">
        <v>115</v>
      </c>
      <c r="I118" s="152">
        <v>292.26</v>
      </c>
      <c r="J118" s="136">
        <v>409.17</v>
      </c>
      <c r="K118" s="62">
        <v>115</v>
      </c>
      <c r="L118" s="135">
        <v>296.45</v>
      </c>
      <c r="M118" s="136">
        <v>415.03</v>
      </c>
      <c r="N118" s="88">
        <v>115</v>
      </c>
      <c r="O118" s="135">
        <v>300.63</v>
      </c>
      <c r="P118" s="136">
        <v>420.89</v>
      </c>
      <c r="Q118" s="88">
        <v>115</v>
      </c>
      <c r="R118" s="135">
        <v>304.82</v>
      </c>
      <c r="S118" s="136">
        <v>426.75</v>
      </c>
    </row>
    <row r="119" spans="2:19">
      <c r="B119" s="88">
        <v>116</v>
      </c>
      <c r="C119" s="150">
        <v>286.36</v>
      </c>
      <c r="D119" s="151">
        <v>400.9</v>
      </c>
      <c r="E119" s="62">
        <v>116</v>
      </c>
      <c r="F119" s="152">
        <v>290.58</v>
      </c>
      <c r="G119" s="136">
        <v>406.81</v>
      </c>
      <c r="H119" s="62">
        <v>116</v>
      </c>
      <c r="I119" s="152">
        <v>294.8</v>
      </c>
      <c r="J119" s="136">
        <v>412.72</v>
      </c>
      <c r="K119" s="62">
        <v>116</v>
      </c>
      <c r="L119" s="135">
        <v>299.02</v>
      </c>
      <c r="M119" s="136">
        <v>418.63</v>
      </c>
      <c r="N119" s="88">
        <v>116</v>
      </c>
      <c r="O119" s="135">
        <v>303.25</v>
      </c>
      <c r="P119" s="136">
        <v>424.55</v>
      </c>
      <c r="Q119" s="88">
        <v>116</v>
      </c>
      <c r="R119" s="135">
        <v>307.47000000000003</v>
      </c>
      <c r="S119" s="136">
        <v>430.46</v>
      </c>
    </row>
    <row r="120" spans="2:19">
      <c r="B120" s="88">
        <v>117</v>
      </c>
      <c r="C120" s="150">
        <v>288.83</v>
      </c>
      <c r="D120" s="151">
        <v>404.37</v>
      </c>
      <c r="E120" s="62">
        <v>117</v>
      </c>
      <c r="F120" s="152">
        <v>293.08999999999997</v>
      </c>
      <c r="G120" s="136">
        <v>410.33</v>
      </c>
      <c r="H120" s="62">
        <v>117</v>
      </c>
      <c r="I120" s="152">
        <v>297.35000000000002</v>
      </c>
      <c r="J120" s="136">
        <v>416.29</v>
      </c>
      <c r="K120" s="62">
        <v>117</v>
      </c>
      <c r="L120" s="135">
        <v>301.61</v>
      </c>
      <c r="M120" s="136">
        <v>422.25</v>
      </c>
      <c r="N120" s="88">
        <v>117</v>
      </c>
      <c r="O120" s="135">
        <v>305.87</v>
      </c>
      <c r="P120" s="136">
        <v>428.21</v>
      </c>
      <c r="Q120" s="88">
        <v>117</v>
      </c>
      <c r="R120" s="135">
        <v>310.13</v>
      </c>
      <c r="S120" s="136">
        <v>434.18</v>
      </c>
    </row>
    <row r="121" spans="2:19">
      <c r="B121" s="88">
        <v>118</v>
      </c>
      <c r="C121" s="150">
        <v>291.31</v>
      </c>
      <c r="D121" s="151">
        <v>407.84</v>
      </c>
      <c r="E121" s="62">
        <v>118</v>
      </c>
      <c r="F121" s="152">
        <v>295.61</v>
      </c>
      <c r="G121" s="136">
        <v>413.85</v>
      </c>
      <c r="H121" s="62">
        <v>118</v>
      </c>
      <c r="I121" s="152">
        <v>299.91000000000003</v>
      </c>
      <c r="J121" s="136">
        <v>419.87</v>
      </c>
      <c r="K121" s="62">
        <v>118</v>
      </c>
      <c r="L121" s="135">
        <v>304.2</v>
      </c>
      <c r="M121" s="136">
        <v>425.88</v>
      </c>
      <c r="N121" s="88">
        <v>118</v>
      </c>
      <c r="O121" s="135">
        <v>308.5</v>
      </c>
      <c r="P121" s="136">
        <v>431.89</v>
      </c>
      <c r="Q121" s="88">
        <v>118</v>
      </c>
      <c r="R121" s="135">
        <v>312.79000000000002</v>
      </c>
      <c r="S121" s="136">
        <v>437.91</v>
      </c>
    </row>
    <row r="122" spans="2:19">
      <c r="B122" s="88">
        <v>119</v>
      </c>
      <c r="C122" s="150">
        <v>293.81</v>
      </c>
      <c r="D122" s="151">
        <v>411.33</v>
      </c>
      <c r="E122" s="62">
        <v>119</v>
      </c>
      <c r="F122" s="152">
        <v>298.14</v>
      </c>
      <c r="G122" s="136">
        <v>417.39</v>
      </c>
      <c r="H122" s="62">
        <v>119</v>
      </c>
      <c r="I122" s="152">
        <v>302.47000000000003</v>
      </c>
      <c r="J122" s="136">
        <v>423.46</v>
      </c>
      <c r="K122" s="62">
        <v>119</v>
      </c>
      <c r="L122" s="135">
        <v>306.8</v>
      </c>
      <c r="M122" s="136">
        <v>429.52</v>
      </c>
      <c r="N122" s="88">
        <v>119</v>
      </c>
      <c r="O122" s="135">
        <v>311.13</v>
      </c>
      <c r="P122" s="136">
        <v>435.58</v>
      </c>
      <c r="Q122" s="88">
        <v>119</v>
      </c>
      <c r="R122" s="135">
        <v>315.45999999999998</v>
      </c>
      <c r="S122" s="136">
        <v>441.65</v>
      </c>
    </row>
    <row r="123" spans="2:19">
      <c r="B123" s="88">
        <v>120</v>
      </c>
      <c r="C123" s="153">
        <v>296.3</v>
      </c>
      <c r="D123" s="154">
        <v>414.83</v>
      </c>
      <c r="E123" s="62">
        <v>120</v>
      </c>
      <c r="F123" s="155">
        <v>300.67</v>
      </c>
      <c r="G123" s="138">
        <v>420.94</v>
      </c>
      <c r="H123" s="62">
        <v>120</v>
      </c>
      <c r="I123" s="155">
        <v>305.04000000000002</v>
      </c>
      <c r="J123" s="138">
        <v>427.06</v>
      </c>
      <c r="K123" s="62">
        <v>120</v>
      </c>
      <c r="L123" s="137">
        <v>309.41000000000003</v>
      </c>
      <c r="M123" s="138">
        <v>433.17</v>
      </c>
      <c r="N123" s="88">
        <v>120</v>
      </c>
      <c r="O123" s="137">
        <v>313.77999999999997</v>
      </c>
      <c r="P123" s="138">
        <v>439.29</v>
      </c>
      <c r="Q123" s="88">
        <v>120</v>
      </c>
      <c r="R123" s="137">
        <v>318.14</v>
      </c>
      <c r="S123" s="138">
        <v>445.4</v>
      </c>
    </row>
    <row r="124" spans="2:19">
      <c r="B124" s="88">
        <v>121</v>
      </c>
      <c r="C124" s="147">
        <v>298.57</v>
      </c>
      <c r="D124" s="148">
        <v>417.99</v>
      </c>
      <c r="E124" s="62">
        <v>121</v>
      </c>
      <c r="F124" s="149">
        <v>302.97000000000003</v>
      </c>
      <c r="G124" s="133">
        <v>424.16</v>
      </c>
      <c r="H124" s="62">
        <v>121</v>
      </c>
      <c r="I124" s="149">
        <v>307.38</v>
      </c>
      <c r="J124" s="133">
        <v>430.33</v>
      </c>
      <c r="K124" s="62">
        <v>121</v>
      </c>
      <c r="L124" s="132">
        <v>311.77999999999997</v>
      </c>
      <c r="M124" s="133">
        <v>436.49</v>
      </c>
      <c r="N124" s="88">
        <v>121</v>
      </c>
      <c r="O124" s="132">
        <v>316.18</v>
      </c>
      <c r="P124" s="133">
        <v>442.66</v>
      </c>
      <c r="Q124" s="88">
        <v>121</v>
      </c>
      <c r="R124" s="132">
        <v>320.58999999999997</v>
      </c>
      <c r="S124" s="133">
        <v>448.82</v>
      </c>
    </row>
    <row r="125" spans="2:19">
      <c r="B125" s="88">
        <v>122</v>
      </c>
      <c r="C125" s="150">
        <v>301.08</v>
      </c>
      <c r="D125" s="151">
        <v>421.51</v>
      </c>
      <c r="E125" s="62">
        <v>122</v>
      </c>
      <c r="F125" s="152">
        <v>305.52</v>
      </c>
      <c r="G125" s="136">
        <v>427.73</v>
      </c>
      <c r="H125" s="62">
        <v>122</v>
      </c>
      <c r="I125" s="152">
        <v>309.95999999999998</v>
      </c>
      <c r="J125" s="136">
        <v>433.94</v>
      </c>
      <c r="K125" s="62">
        <v>122</v>
      </c>
      <c r="L125" s="135">
        <v>314.39999999999998</v>
      </c>
      <c r="M125" s="136">
        <v>440.16</v>
      </c>
      <c r="N125" s="88">
        <v>122</v>
      </c>
      <c r="O125" s="135">
        <v>318.83999999999997</v>
      </c>
      <c r="P125" s="136">
        <v>446.38</v>
      </c>
      <c r="Q125" s="88">
        <v>122</v>
      </c>
      <c r="R125" s="135">
        <v>323.27999999999997</v>
      </c>
      <c r="S125" s="136">
        <v>452.6</v>
      </c>
    </row>
    <row r="126" spans="2:19">
      <c r="B126" s="88">
        <v>123</v>
      </c>
      <c r="C126" s="150">
        <v>303.60000000000002</v>
      </c>
      <c r="D126" s="151">
        <v>425.04</v>
      </c>
      <c r="E126" s="62">
        <v>123</v>
      </c>
      <c r="F126" s="152">
        <v>308.08</v>
      </c>
      <c r="G126" s="136">
        <v>431.31</v>
      </c>
      <c r="H126" s="62">
        <v>123</v>
      </c>
      <c r="I126" s="152">
        <v>312.55</v>
      </c>
      <c r="J126" s="136">
        <v>437.58</v>
      </c>
      <c r="K126" s="62">
        <v>123</v>
      </c>
      <c r="L126" s="135">
        <v>317.02999999999997</v>
      </c>
      <c r="M126" s="136">
        <v>443.85</v>
      </c>
      <c r="N126" s="88">
        <v>123</v>
      </c>
      <c r="O126" s="135">
        <v>321.51</v>
      </c>
      <c r="P126" s="136">
        <v>450.11</v>
      </c>
      <c r="Q126" s="88">
        <v>123</v>
      </c>
      <c r="R126" s="135">
        <v>325.99</v>
      </c>
      <c r="S126" s="136">
        <v>456.38</v>
      </c>
    </row>
    <row r="127" spans="2:19">
      <c r="B127" s="88">
        <v>124</v>
      </c>
      <c r="C127" s="150">
        <v>306.13</v>
      </c>
      <c r="D127" s="151">
        <v>428.58</v>
      </c>
      <c r="E127" s="62">
        <v>124</v>
      </c>
      <c r="F127" s="152">
        <v>310.64999999999998</v>
      </c>
      <c r="G127" s="136">
        <v>434.9</v>
      </c>
      <c r="H127" s="62">
        <v>124</v>
      </c>
      <c r="I127" s="152">
        <v>315.16000000000003</v>
      </c>
      <c r="J127" s="136">
        <v>441.22</v>
      </c>
      <c r="K127" s="62">
        <v>124</v>
      </c>
      <c r="L127" s="135">
        <v>319.67</v>
      </c>
      <c r="M127" s="136">
        <v>447.54</v>
      </c>
      <c r="N127" s="88">
        <v>124</v>
      </c>
      <c r="O127" s="135">
        <v>324.19</v>
      </c>
      <c r="P127" s="136">
        <v>453.86</v>
      </c>
      <c r="Q127" s="88">
        <v>124</v>
      </c>
      <c r="R127" s="135">
        <v>328.7</v>
      </c>
      <c r="S127" s="136">
        <v>460.18</v>
      </c>
    </row>
    <row r="128" spans="2:19">
      <c r="B128" s="88">
        <v>125</v>
      </c>
      <c r="C128" s="150">
        <v>308.41000000000003</v>
      </c>
      <c r="D128" s="151">
        <v>431.77</v>
      </c>
      <c r="E128" s="62">
        <v>125</v>
      </c>
      <c r="F128" s="152">
        <v>312.95999999999998</v>
      </c>
      <c r="G128" s="136">
        <v>438.14</v>
      </c>
      <c r="H128" s="62">
        <v>125</v>
      </c>
      <c r="I128" s="152">
        <v>317.51</v>
      </c>
      <c r="J128" s="136">
        <v>444.51</v>
      </c>
      <c r="K128" s="62">
        <v>125</v>
      </c>
      <c r="L128" s="135">
        <v>322.06</v>
      </c>
      <c r="M128" s="136">
        <v>450.88</v>
      </c>
      <c r="N128" s="88">
        <v>125</v>
      </c>
      <c r="O128" s="135">
        <v>326.61</v>
      </c>
      <c r="P128" s="136">
        <v>457.25</v>
      </c>
      <c r="Q128" s="88">
        <v>125</v>
      </c>
      <c r="R128" s="135">
        <v>331.16</v>
      </c>
      <c r="S128" s="136">
        <v>463.62</v>
      </c>
    </row>
    <row r="129" spans="2:19">
      <c r="B129" s="88">
        <v>126</v>
      </c>
      <c r="C129" s="150">
        <v>310.95</v>
      </c>
      <c r="D129" s="151">
        <v>435.34</v>
      </c>
      <c r="E129" s="62">
        <v>126</v>
      </c>
      <c r="F129" s="152">
        <v>315.54000000000002</v>
      </c>
      <c r="G129" s="136">
        <v>441.76</v>
      </c>
      <c r="H129" s="62">
        <v>126</v>
      </c>
      <c r="I129" s="152">
        <v>320.13</v>
      </c>
      <c r="J129" s="136">
        <v>448.18</v>
      </c>
      <c r="K129" s="62">
        <v>126</v>
      </c>
      <c r="L129" s="135">
        <v>324.70999999999998</v>
      </c>
      <c r="M129" s="136">
        <v>454.6</v>
      </c>
      <c r="N129" s="88">
        <v>126</v>
      </c>
      <c r="O129" s="135">
        <v>329.3</v>
      </c>
      <c r="P129" s="136">
        <v>461.02</v>
      </c>
      <c r="Q129" s="88">
        <v>126</v>
      </c>
      <c r="R129" s="135">
        <v>333.89</v>
      </c>
      <c r="S129" s="136">
        <v>467.44</v>
      </c>
    </row>
    <row r="130" spans="2:19">
      <c r="B130" s="88">
        <v>127</v>
      </c>
      <c r="C130" s="150">
        <v>313.51</v>
      </c>
      <c r="D130" s="151">
        <v>438.91</v>
      </c>
      <c r="E130" s="62">
        <v>127</v>
      </c>
      <c r="F130" s="152">
        <v>318.13</v>
      </c>
      <c r="G130" s="136">
        <v>445.39</v>
      </c>
      <c r="H130" s="62">
        <v>127</v>
      </c>
      <c r="I130" s="152">
        <v>322.76</v>
      </c>
      <c r="J130" s="136">
        <v>451.86</v>
      </c>
      <c r="K130" s="62">
        <v>127</v>
      </c>
      <c r="L130" s="135">
        <v>327.38</v>
      </c>
      <c r="M130" s="136">
        <v>458.33</v>
      </c>
      <c r="N130" s="88">
        <v>127</v>
      </c>
      <c r="O130" s="135">
        <v>332</v>
      </c>
      <c r="P130" s="136">
        <v>464.8</v>
      </c>
      <c r="Q130" s="88">
        <v>127</v>
      </c>
      <c r="R130" s="135">
        <v>336.62</v>
      </c>
      <c r="S130" s="136">
        <v>471.27</v>
      </c>
    </row>
    <row r="131" spans="2:19">
      <c r="B131" s="88">
        <v>128</v>
      </c>
      <c r="C131" s="150">
        <v>315.8</v>
      </c>
      <c r="D131" s="151">
        <v>442.12</v>
      </c>
      <c r="E131" s="62">
        <v>128</v>
      </c>
      <c r="F131" s="152">
        <v>320.45999999999998</v>
      </c>
      <c r="G131" s="136">
        <v>448.64</v>
      </c>
      <c r="H131" s="62">
        <v>128</v>
      </c>
      <c r="I131" s="152">
        <v>325.12</v>
      </c>
      <c r="J131" s="136">
        <v>455.17</v>
      </c>
      <c r="K131" s="62">
        <v>128</v>
      </c>
      <c r="L131" s="135">
        <v>329.78</v>
      </c>
      <c r="M131" s="136">
        <v>461.69</v>
      </c>
      <c r="N131" s="88">
        <v>128</v>
      </c>
      <c r="O131" s="135">
        <v>334.44</v>
      </c>
      <c r="P131" s="136">
        <v>468.21</v>
      </c>
      <c r="Q131" s="88">
        <v>128</v>
      </c>
      <c r="R131" s="135">
        <v>339.1</v>
      </c>
      <c r="S131" s="136">
        <v>474.73</v>
      </c>
    </row>
    <row r="132" spans="2:19">
      <c r="B132" s="88">
        <v>129</v>
      </c>
      <c r="C132" s="150">
        <v>318.37</v>
      </c>
      <c r="D132" s="151">
        <v>445.72</v>
      </c>
      <c r="E132" s="62">
        <v>129</v>
      </c>
      <c r="F132" s="152">
        <v>323.07</v>
      </c>
      <c r="G132" s="136">
        <v>452.29</v>
      </c>
      <c r="H132" s="62">
        <v>129</v>
      </c>
      <c r="I132" s="152">
        <v>327.76</v>
      </c>
      <c r="J132" s="136">
        <v>458.87</v>
      </c>
      <c r="K132" s="62">
        <v>129</v>
      </c>
      <c r="L132" s="135">
        <v>332.46</v>
      </c>
      <c r="M132" s="136">
        <v>465.44</v>
      </c>
      <c r="N132" s="88">
        <v>129</v>
      </c>
      <c r="O132" s="135">
        <v>337.15</v>
      </c>
      <c r="P132" s="136">
        <v>472.02</v>
      </c>
      <c r="Q132" s="88">
        <v>129</v>
      </c>
      <c r="R132" s="135">
        <v>341.85</v>
      </c>
      <c r="S132" s="136">
        <v>478.59</v>
      </c>
    </row>
    <row r="133" spans="2:19">
      <c r="B133" s="88">
        <v>130</v>
      </c>
      <c r="C133" s="150">
        <v>320.95</v>
      </c>
      <c r="D133" s="151">
        <v>449.33</v>
      </c>
      <c r="E133" s="62">
        <v>130</v>
      </c>
      <c r="F133" s="152">
        <v>325.69</v>
      </c>
      <c r="G133" s="136">
        <v>455.96</v>
      </c>
      <c r="H133" s="62">
        <v>130</v>
      </c>
      <c r="I133" s="152">
        <v>330.42</v>
      </c>
      <c r="J133" s="136">
        <v>462.58</v>
      </c>
      <c r="K133" s="62">
        <v>130</v>
      </c>
      <c r="L133" s="135">
        <v>335.15</v>
      </c>
      <c r="M133" s="136">
        <v>469.21</v>
      </c>
      <c r="N133" s="88">
        <v>130</v>
      </c>
      <c r="O133" s="135">
        <v>339.88</v>
      </c>
      <c r="P133" s="136">
        <v>475.83</v>
      </c>
      <c r="Q133" s="88">
        <v>130</v>
      </c>
      <c r="R133" s="135">
        <v>344.61</v>
      </c>
      <c r="S133" s="136">
        <v>482.46</v>
      </c>
    </row>
    <row r="134" spans="2:19">
      <c r="B134" s="88">
        <v>131</v>
      </c>
      <c r="C134" s="150">
        <v>323.26</v>
      </c>
      <c r="D134" s="151">
        <v>452.56</v>
      </c>
      <c r="E134" s="62">
        <v>131</v>
      </c>
      <c r="F134" s="152">
        <v>328.03</v>
      </c>
      <c r="G134" s="136">
        <v>459.24</v>
      </c>
      <c r="H134" s="62">
        <v>131</v>
      </c>
      <c r="I134" s="152">
        <v>332.79</v>
      </c>
      <c r="J134" s="136">
        <v>465.91</v>
      </c>
      <c r="K134" s="62">
        <v>131</v>
      </c>
      <c r="L134" s="135">
        <v>337.56</v>
      </c>
      <c r="M134" s="136">
        <v>472.59</v>
      </c>
      <c r="N134" s="88">
        <v>131</v>
      </c>
      <c r="O134" s="135">
        <v>342.33</v>
      </c>
      <c r="P134" s="136">
        <v>479.26</v>
      </c>
      <c r="Q134" s="88">
        <v>131</v>
      </c>
      <c r="R134" s="135">
        <v>347.1</v>
      </c>
      <c r="S134" s="136">
        <v>485.94</v>
      </c>
    </row>
    <row r="135" spans="2:19">
      <c r="B135" s="88">
        <v>132</v>
      </c>
      <c r="C135" s="150">
        <v>325.86</v>
      </c>
      <c r="D135" s="151">
        <v>456.2</v>
      </c>
      <c r="E135" s="62">
        <v>132</v>
      </c>
      <c r="F135" s="152">
        <v>330.66</v>
      </c>
      <c r="G135" s="136">
        <v>462.92</v>
      </c>
      <c r="H135" s="62">
        <v>132</v>
      </c>
      <c r="I135" s="152">
        <v>335.46</v>
      </c>
      <c r="J135" s="136">
        <v>469.65</v>
      </c>
      <c r="K135" s="62">
        <v>132</v>
      </c>
      <c r="L135" s="135">
        <v>340.27</v>
      </c>
      <c r="M135" s="136">
        <v>476.38</v>
      </c>
      <c r="N135" s="88">
        <v>132</v>
      </c>
      <c r="O135" s="135">
        <v>345.07</v>
      </c>
      <c r="P135" s="136">
        <v>483.1</v>
      </c>
      <c r="Q135" s="88">
        <v>132</v>
      </c>
      <c r="R135" s="135">
        <v>349.88</v>
      </c>
      <c r="S135" s="136">
        <v>489.83</v>
      </c>
    </row>
    <row r="136" spans="2:19">
      <c r="B136" s="88">
        <v>133</v>
      </c>
      <c r="C136" s="150">
        <v>328.17</v>
      </c>
      <c r="D136" s="151">
        <v>459.43</v>
      </c>
      <c r="E136" s="62">
        <v>133</v>
      </c>
      <c r="F136" s="152">
        <v>333.01</v>
      </c>
      <c r="G136" s="136">
        <v>466.21</v>
      </c>
      <c r="H136" s="62">
        <v>133</v>
      </c>
      <c r="I136" s="152">
        <v>337.85</v>
      </c>
      <c r="J136" s="136">
        <v>472.99</v>
      </c>
      <c r="K136" s="62">
        <v>133</v>
      </c>
      <c r="L136" s="135">
        <v>342.69</v>
      </c>
      <c r="M136" s="136">
        <v>479.77</v>
      </c>
      <c r="N136" s="88">
        <v>133</v>
      </c>
      <c r="O136" s="135">
        <v>347.53</v>
      </c>
      <c r="P136" s="136">
        <v>486.54</v>
      </c>
      <c r="Q136" s="88">
        <v>133</v>
      </c>
      <c r="R136" s="135">
        <v>352.37</v>
      </c>
      <c r="S136" s="136">
        <v>493.32</v>
      </c>
    </row>
    <row r="137" spans="2:19">
      <c r="B137" s="88">
        <v>134</v>
      </c>
      <c r="C137" s="150">
        <v>330.78</v>
      </c>
      <c r="D137" s="151">
        <v>463.1</v>
      </c>
      <c r="E137" s="62">
        <v>134</v>
      </c>
      <c r="F137" s="152">
        <v>335.66</v>
      </c>
      <c r="G137" s="136">
        <v>469.93</v>
      </c>
      <c r="H137" s="62">
        <v>134</v>
      </c>
      <c r="I137" s="152">
        <v>340.54</v>
      </c>
      <c r="J137" s="136">
        <v>476.75</v>
      </c>
      <c r="K137" s="62">
        <v>134</v>
      </c>
      <c r="L137" s="135">
        <v>345.42</v>
      </c>
      <c r="M137" s="136">
        <v>483.58</v>
      </c>
      <c r="N137" s="88">
        <v>134</v>
      </c>
      <c r="O137" s="135">
        <v>350.29</v>
      </c>
      <c r="P137" s="136">
        <v>490.41</v>
      </c>
      <c r="Q137" s="88">
        <v>134</v>
      </c>
      <c r="R137" s="135">
        <v>355.17</v>
      </c>
      <c r="S137" s="136">
        <v>497.24</v>
      </c>
    </row>
    <row r="138" spans="2:19">
      <c r="B138" s="88">
        <v>135</v>
      </c>
      <c r="C138" s="150">
        <v>333.1</v>
      </c>
      <c r="D138" s="151">
        <v>466.35</v>
      </c>
      <c r="E138" s="62">
        <v>135</v>
      </c>
      <c r="F138" s="152">
        <v>338.02</v>
      </c>
      <c r="G138" s="136">
        <v>473.23</v>
      </c>
      <c r="H138" s="62">
        <v>135</v>
      </c>
      <c r="I138" s="152">
        <v>342.93</v>
      </c>
      <c r="J138" s="136">
        <v>480.11</v>
      </c>
      <c r="K138" s="62">
        <v>135</v>
      </c>
      <c r="L138" s="135">
        <v>347.85</v>
      </c>
      <c r="M138" s="136">
        <v>486.98</v>
      </c>
      <c r="N138" s="88">
        <v>135</v>
      </c>
      <c r="O138" s="135">
        <v>352.76</v>
      </c>
      <c r="P138" s="136">
        <v>493.86</v>
      </c>
      <c r="Q138" s="88">
        <v>135</v>
      </c>
      <c r="R138" s="135">
        <v>357.67</v>
      </c>
      <c r="S138" s="136">
        <v>500.74</v>
      </c>
    </row>
    <row r="139" spans="2:19">
      <c r="B139" s="88">
        <v>136</v>
      </c>
      <c r="C139" s="150">
        <v>335.43</v>
      </c>
      <c r="D139" s="151">
        <v>469.6</v>
      </c>
      <c r="E139" s="62">
        <v>136</v>
      </c>
      <c r="F139" s="152">
        <v>340.38</v>
      </c>
      <c r="G139" s="136">
        <v>476.53</v>
      </c>
      <c r="H139" s="62">
        <v>136</v>
      </c>
      <c r="I139" s="152">
        <v>345.33</v>
      </c>
      <c r="J139" s="136">
        <v>483.46</v>
      </c>
      <c r="K139" s="62">
        <v>136</v>
      </c>
      <c r="L139" s="135">
        <v>350.28</v>
      </c>
      <c r="M139" s="136">
        <v>490.39</v>
      </c>
      <c r="N139" s="88">
        <v>136</v>
      </c>
      <c r="O139" s="135">
        <v>355.23</v>
      </c>
      <c r="P139" s="136">
        <v>497.32</v>
      </c>
      <c r="Q139" s="88">
        <v>136</v>
      </c>
      <c r="R139" s="135">
        <v>360.18</v>
      </c>
      <c r="S139" s="136">
        <v>504.25</v>
      </c>
    </row>
    <row r="140" spans="2:19">
      <c r="B140" s="88">
        <v>137</v>
      </c>
      <c r="C140" s="150">
        <v>338.07</v>
      </c>
      <c r="D140" s="151">
        <v>473.3</v>
      </c>
      <c r="E140" s="62">
        <v>137</v>
      </c>
      <c r="F140" s="152">
        <v>343.06</v>
      </c>
      <c r="G140" s="136">
        <v>480.28</v>
      </c>
      <c r="H140" s="62">
        <v>137</v>
      </c>
      <c r="I140" s="152">
        <v>348.04</v>
      </c>
      <c r="J140" s="136">
        <v>487.26</v>
      </c>
      <c r="K140" s="62">
        <v>137</v>
      </c>
      <c r="L140" s="135">
        <v>353.03</v>
      </c>
      <c r="M140" s="136">
        <v>494.24</v>
      </c>
      <c r="N140" s="88">
        <v>137</v>
      </c>
      <c r="O140" s="135">
        <v>358.02</v>
      </c>
      <c r="P140" s="136">
        <v>501.22</v>
      </c>
      <c r="Q140" s="88">
        <v>137</v>
      </c>
      <c r="R140" s="135">
        <v>363</v>
      </c>
      <c r="S140" s="136">
        <v>508.2</v>
      </c>
    </row>
    <row r="141" spans="2:19">
      <c r="B141" s="88">
        <v>138</v>
      </c>
      <c r="C141" s="150">
        <v>340.4</v>
      </c>
      <c r="D141" s="151">
        <v>476.56</v>
      </c>
      <c r="E141" s="62">
        <v>138</v>
      </c>
      <c r="F141" s="152">
        <v>345.43</v>
      </c>
      <c r="G141" s="136">
        <v>483.6</v>
      </c>
      <c r="H141" s="62">
        <v>138</v>
      </c>
      <c r="I141" s="152">
        <v>350.45</v>
      </c>
      <c r="J141" s="136">
        <v>490.63</v>
      </c>
      <c r="K141" s="62">
        <v>138</v>
      </c>
      <c r="L141" s="135">
        <v>355.47</v>
      </c>
      <c r="M141" s="136">
        <v>497.66</v>
      </c>
      <c r="N141" s="88">
        <v>138</v>
      </c>
      <c r="O141" s="135">
        <v>360.5</v>
      </c>
      <c r="P141" s="136">
        <v>504.69</v>
      </c>
      <c r="Q141" s="88">
        <v>138</v>
      </c>
      <c r="R141" s="135">
        <v>365.52</v>
      </c>
      <c r="S141" s="136">
        <v>511.73</v>
      </c>
    </row>
    <row r="142" spans="2:19">
      <c r="B142" s="88">
        <v>139</v>
      </c>
      <c r="C142" s="150">
        <v>343.06</v>
      </c>
      <c r="D142" s="151">
        <v>480.29</v>
      </c>
      <c r="E142" s="62">
        <v>139</v>
      </c>
      <c r="F142" s="152">
        <v>348.12</v>
      </c>
      <c r="G142" s="136">
        <v>487.37</v>
      </c>
      <c r="H142" s="62">
        <v>139</v>
      </c>
      <c r="I142" s="152">
        <v>353.18</v>
      </c>
      <c r="J142" s="136">
        <v>494.45</v>
      </c>
      <c r="K142" s="62">
        <v>139</v>
      </c>
      <c r="L142" s="135">
        <v>358.24</v>
      </c>
      <c r="M142" s="136">
        <v>501.54</v>
      </c>
      <c r="N142" s="88">
        <v>139</v>
      </c>
      <c r="O142" s="135">
        <v>363.3</v>
      </c>
      <c r="P142" s="136">
        <v>508.62</v>
      </c>
      <c r="Q142" s="88">
        <v>139</v>
      </c>
      <c r="R142" s="135">
        <v>368.36</v>
      </c>
      <c r="S142" s="136">
        <v>515.71</v>
      </c>
    </row>
    <row r="143" spans="2:19">
      <c r="B143" s="88">
        <v>140</v>
      </c>
      <c r="C143" s="150">
        <v>345.41</v>
      </c>
      <c r="D143" s="151">
        <v>483.57</v>
      </c>
      <c r="E143" s="62">
        <v>140</v>
      </c>
      <c r="F143" s="152">
        <v>350.5</v>
      </c>
      <c r="G143" s="136">
        <v>490.7</v>
      </c>
      <c r="H143" s="62">
        <v>140</v>
      </c>
      <c r="I143" s="152">
        <v>355.6</v>
      </c>
      <c r="J143" s="136">
        <v>497.84</v>
      </c>
      <c r="K143" s="62">
        <v>140</v>
      </c>
      <c r="L143" s="135">
        <v>360.69</v>
      </c>
      <c r="M143" s="136">
        <v>504.97</v>
      </c>
      <c r="N143" s="88">
        <v>140</v>
      </c>
      <c r="O143" s="135">
        <v>365.79</v>
      </c>
      <c r="P143" s="136">
        <v>512.11</v>
      </c>
      <c r="Q143" s="88">
        <v>140</v>
      </c>
      <c r="R143" s="135">
        <v>370.89</v>
      </c>
      <c r="S143" s="136">
        <v>519.24</v>
      </c>
    </row>
    <row r="144" spans="2:19">
      <c r="B144" s="88">
        <v>141</v>
      </c>
      <c r="C144" s="150">
        <v>347.75</v>
      </c>
      <c r="D144" s="151">
        <v>486.85</v>
      </c>
      <c r="E144" s="62">
        <v>141</v>
      </c>
      <c r="F144" s="152">
        <v>352.89</v>
      </c>
      <c r="G144" s="136">
        <v>494.04</v>
      </c>
      <c r="H144" s="62">
        <v>141</v>
      </c>
      <c r="I144" s="152">
        <v>358.02</v>
      </c>
      <c r="J144" s="136">
        <v>501.23</v>
      </c>
      <c r="K144" s="62">
        <v>141</v>
      </c>
      <c r="L144" s="135">
        <v>363.15</v>
      </c>
      <c r="M144" s="136">
        <v>508.41</v>
      </c>
      <c r="N144" s="88">
        <v>141</v>
      </c>
      <c r="O144" s="135">
        <v>368.28</v>
      </c>
      <c r="P144" s="136">
        <v>515.6</v>
      </c>
      <c r="Q144" s="88">
        <v>141</v>
      </c>
      <c r="R144" s="135">
        <v>373.42</v>
      </c>
      <c r="S144" s="136">
        <v>522.78</v>
      </c>
    </row>
    <row r="145" spans="2:19">
      <c r="B145" s="88">
        <v>142</v>
      </c>
      <c r="C145" s="150">
        <v>350.44</v>
      </c>
      <c r="D145" s="151">
        <v>490.62</v>
      </c>
      <c r="E145" s="62">
        <v>142</v>
      </c>
      <c r="F145" s="152">
        <v>355.61</v>
      </c>
      <c r="G145" s="136">
        <v>497.85</v>
      </c>
      <c r="H145" s="62">
        <v>142</v>
      </c>
      <c r="I145" s="152">
        <v>360.78</v>
      </c>
      <c r="J145" s="136">
        <v>505.09</v>
      </c>
      <c r="K145" s="62">
        <v>142</v>
      </c>
      <c r="L145" s="135">
        <v>365.95</v>
      </c>
      <c r="M145" s="136">
        <v>512.33000000000004</v>
      </c>
      <c r="N145" s="88">
        <v>142</v>
      </c>
      <c r="O145" s="135">
        <v>371.12</v>
      </c>
      <c r="P145" s="136">
        <v>519.55999999999995</v>
      </c>
      <c r="Q145" s="88">
        <v>142</v>
      </c>
      <c r="R145" s="135">
        <v>376.28</v>
      </c>
      <c r="S145" s="136">
        <v>526.79999999999995</v>
      </c>
    </row>
    <row r="146" spans="2:19">
      <c r="B146" s="88">
        <v>143</v>
      </c>
      <c r="C146" s="150">
        <v>352.8</v>
      </c>
      <c r="D146" s="151">
        <v>493.92</v>
      </c>
      <c r="E146" s="62">
        <v>143</v>
      </c>
      <c r="F146" s="152">
        <v>358</v>
      </c>
      <c r="G146" s="136">
        <v>501.21</v>
      </c>
      <c r="H146" s="62">
        <v>143</v>
      </c>
      <c r="I146" s="152">
        <v>363.21</v>
      </c>
      <c r="J146" s="136">
        <v>508.49</v>
      </c>
      <c r="K146" s="62">
        <v>143</v>
      </c>
      <c r="L146" s="135">
        <v>368.41</v>
      </c>
      <c r="M146" s="136">
        <v>515.78</v>
      </c>
      <c r="N146" s="88">
        <v>143</v>
      </c>
      <c r="O146" s="135">
        <v>373.62</v>
      </c>
      <c r="P146" s="136">
        <v>523.07000000000005</v>
      </c>
      <c r="Q146" s="88">
        <v>143</v>
      </c>
      <c r="R146" s="135">
        <v>378.82</v>
      </c>
      <c r="S146" s="136">
        <v>530.35</v>
      </c>
    </row>
    <row r="147" spans="2:19">
      <c r="B147" s="88">
        <v>144</v>
      </c>
      <c r="C147" s="150">
        <v>355.16</v>
      </c>
      <c r="D147" s="151">
        <v>497.22</v>
      </c>
      <c r="E147" s="62">
        <v>144</v>
      </c>
      <c r="F147" s="152">
        <v>360.4</v>
      </c>
      <c r="G147" s="136">
        <v>504.56</v>
      </c>
      <c r="H147" s="62">
        <v>144</v>
      </c>
      <c r="I147" s="152">
        <v>365.64</v>
      </c>
      <c r="J147" s="136">
        <v>511.9</v>
      </c>
      <c r="K147" s="62">
        <v>144</v>
      </c>
      <c r="L147" s="135">
        <v>370.88</v>
      </c>
      <c r="M147" s="136">
        <v>519.24</v>
      </c>
      <c r="N147" s="88">
        <v>144</v>
      </c>
      <c r="O147" s="135">
        <v>376.13</v>
      </c>
      <c r="P147" s="136">
        <v>526.58000000000004</v>
      </c>
      <c r="Q147" s="88">
        <v>144</v>
      </c>
      <c r="R147" s="135">
        <v>381.37</v>
      </c>
      <c r="S147" s="136">
        <v>533.91</v>
      </c>
    </row>
    <row r="148" spans="2:19">
      <c r="B148" s="88">
        <v>145</v>
      </c>
      <c r="C148" s="150">
        <v>357.88</v>
      </c>
      <c r="D148" s="151">
        <v>501.03</v>
      </c>
      <c r="E148" s="62">
        <v>145</v>
      </c>
      <c r="F148" s="152">
        <v>363.15</v>
      </c>
      <c r="G148" s="136">
        <v>508.42</v>
      </c>
      <c r="H148" s="62">
        <v>145</v>
      </c>
      <c r="I148" s="152">
        <v>368.43</v>
      </c>
      <c r="J148" s="136">
        <v>515.80999999999995</v>
      </c>
      <c r="K148" s="62">
        <v>145</v>
      </c>
      <c r="L148" s="135">
        <v>373.71</v>
      </c>
      <c r="M148" s="136">
        <v>523.19000000000005</v>
      </c>
      <c r="N148" s="88">
        <v>145</v>
      </c>
      <c r="O148" s="135">
        <v>378.99</v>
      </c>
      <c r="P148" s="136">
        <v>530.58000000000004</v>
      </c>
      <c r="Q148" s="88">
        <v>145</v>
      </c>
      <c r="R148" s="135">
        <v>384.27</v>
      </c>
      <c r="S148" s="136">
        <v>537.97</v>
      </c>
    </row>
    <row r="149" spans="2:19">
      <c r="B149" s="88">
        <v>146</v>
      </c>
      <c r="C149" s="150">
        <v>360.25</v>
      </c>
      <c r="D149" s="151">
        <v>504.35</v>
      </c>
      <c r="E149" s="62">
        <v>146</v>
      </c>
      <c r="F149" s="152">
        <v>365.56</v>
      </c>
      <c r="G149" s="136">
        <v>511.79</v>
      </c>
      <c r="H149" s="62">
        <v>146</v>
      </c>
      <c r="I149" s="152">
        <v>370.88</v>
      </c>
      <c r="J149" s="136">
        <v>519.23</v>
      </c>
      <c r="K149" s="62">
        <v>146</v>
      </c>
      <c r="L149" s="135">
        <v>376.19</v>
      </c>
      <c r="M149" s="136">
        <v>526.66999999999996</v>
      </c>
      <c r="N149" s="88">
        <v>146</v>
      </c>
      <c r="O149" s="135">
        <v>381.51</v>
      </c>
      <c r="P149" s="136">
        <v>534.11</v>
      </c>
      <c r="Q149" s="88">
        <v>146</v>
      </c>
      <c r="R149" s="135">
        <v>386.82</v>
      </c>
      <c r="S149" s="136">
        <v>541.54999999999995</v>
      </c>
    </row>
    <row r="150" spans="2:19">
      <c r="B150" s="88">
        <v>147</v>
      </c>
      <c r="C150" s="153">
        <v>362.63</v>
      </c>
      <c r="D150" s="154">
        <v>507.68</v>
      </c>
      <c r="E150" s="62">
        <v>147</v>
      </c>
      <c r="F150" s="155">
        <v>367.98</v>
      </c>
      <c r="G150" s="138">
        <v>515.16999999999996</v>
      </c>
      <c r="H150" s="62">
        <v>147</v>
      </c>
      <c r="I150" s="155">
        <v>373.33</v>
      </c>
      <c r="J150" s="138">
        <v>522.66</v>
      </c>
      <c r="K150" s="62">
        <v>147</v>
      </c>
      <c r="L150" s="137">
        <v>378.68</v>
      </c>
      <c r="M150" s="138">
        <v>530.15</v>
      </c>
      <c r="N150" s="88">
        <v>147</v>
      </c>
      <c r="O150" s="137">
        <v>384.03</v>
      </c>
      <c r="P150" s="138">
        <v>537.64</v>
      </c>
      <c r="Q150" s="88">
        <v>147</v>
      </c>
      <c r="R150" s="137">
        <v>389.38</v>
      </c>
      <c r="S150" s="138">
        <v>545.13</v>
      </c>
    </row>
    <row r="151" spans="2:19">
      <c r="B151" s="88">
        <v>148</v>
      </c>
      <c r="C151" s="148">
        <v>365.01</v>
      </c>
      <c r="D151" s="148">
        <v>511.01</v>
      </c>
      <c r="E151" s="62">
        <v>148</v>
      </c>
      <c r="F151" s="133">
        <v>370.39</v>
      </c>
      <c r="G151" s="133">
        <v>518.54999999999995</v>
      </c>
      <c r="H151" s="62">
        <v>148</v>
      </c>
      <c r="I151" s="133">
        <v>375.78</v>
      </c>
      <c r="J151" s="133">
        <v>526.09</v>
      </c>
      <c r="K151" s="62">
        <v>148</v>
      </c>
      <c r="L151" s="133">
        <v>381.17</v>
      </c>
      <c r="M151" s="133">
        <v>533.63</v>
      </c>
      <c r="N151" s="88">
        <v>148</v>
      </c>
      <c r="O151" s="133">
        <v>386.55</v>
      </c>
      <c r="P151" s="133">
        <v>541.17999999999995</v>
      </c>
      <c r="Q151" s="88">
        <v>148</v>
      </c>
      <c r="R151" s="133">
        <v>391.94</v>
      </c>
      <c r="S151" s="133">
        <v>548.72</v>
      </c>
    </row>
    <row r="152" spans="2:19">
      <c r="B152" s="88">
        <v>149</v>
      </c>
      <c r="C152" s="151">
        <v>367.39</v>
      </c>
      <c r="D152" s="151">
        <v>514.35</v>
      </c>
      <c r="E152" s="62">
        <v>149</v>
      </c>
      <c r="F152" s="136">
        <v>372.81</v>
      </c>
      <c r="G152" s="136">
        <v>521.94000000000005</v>
      </c>
      <c r="H152" s="62">
        <v>149</v>
      </c>
      <c r="I152" s="136">
        <v>378.24</v>
      </c>
      <c r="J152" s="136">
        <v>529.53</v>
      </c>
      <c r="K152" s="62">
        <v>149</v>
      </c>
      <c r="L152" s="136">
        <v>383.66</v>
      </c>
      <c r="M152" s="136">
        <v>537.12</v>
      </c>
      <c r="N152" s="88">
        <v>149</v>
      </c>
      <c r="O152" s="136">
        <v>389.08</v>
      </c>
      <c r="P152" s="136">
        <v>544.72</v>
      </c>
      <c r="Q152" s="88">
        <v>149</v>
      </c>
      <c r="R152" s="136">
        <v>394.51</v>
      </c>
      <c r="S152" s="136">
        <v>552.30999999999995</v>
      </c>
    </row>
    <row r="153" spans="2:19">
      <c r="B153" s="88">
        <v>150</v>
      </c>
      <c r="C153" s="151">
        <v>370.15</v>
      </c>
      <c r="D153" s="151">
        <v>518.22</v>
      </c>
      <c r="E153" s="62">
        <v>150</v>
      </c>
      <c r="F153" s="136">
        <v>375.61</v>
      </c>
      <c r="G153" s="136">
        <v>525.86</v>
      </c>
      <c r="H153" s="62">
        <v>150</v>
      </c>
      <c r="I153" s="136">
        <v>381.07</v>
      </c>
      <c r="J153" s="136">
        <v>533.5</v>
      </c>
      <c r="K153" s="62">
        <v>150</v>
      </c>
      <c r="L153" s="136">
        <v>386.53</v>
      </c>
      <c r="M153" s="136">
        <v>541.15</v>
      </c>
      <c r="N153" s="88">
        <v>150</v>
      </c>
      <c r="O153" s="136">
        <v>391.99</v>
      </c>
      <c r="P153" s="136">
        <v>548.79</v>
      </c>
      <c r="Q153" s="88">
        <v>150</v>
      </c>
      <c r="R153" s="136">
        <v>397.45</v>
      </c>
      <c r="S153" s="136">
        <v>556.44000000000005</v>
      </c>
    </row>
    <row r="154" spans="2:19">
      <c r="B154" s="88">
        <v>151</v>
      </c>
      <c r="C154" s="151">
        <v>372.55</v>
      </c>
      <c r="D154" s="151">
        <v>521.57000000000005</v>
      </c>
      <c r="E154" s="62">
        <v>151</v>
      </c>
      <c r="F154" s="136">
        <v>378.05</v>
      </c>
      <c r="G154" s="136">
        <v>529.27</v>
      </c>
      <c r="H154" s="62">
        <v>151</v>
      </c>
      <c r="I154" s="136">
        <v>383.54</v>
      </c>
      <c r="J154" s="136">
        <v>536.96</v>
      </c>
      <c r="K154" s="62">
        <v>151</v>
      </c>
      <c r="L154" s="136">
        <v>389.04</v>
      </c>
      <c r="M154" s="136">
        <v>544.66</v>
      </c>
      <c r="N154" s="88">
        <v>151</v>
      </c>
      <c r="O154" s="136">
        <v>394.54</v>
      </c>
      <c r="P154" s="136">
        <v>552.35</v>
      </c>
      <c r="Q154" s="88">
        <v>151</v>
      </c>
      <c r="R154" s="136">
        <v>400.03</v>
      </c>
      <c r="S154" s="136">
        <v>560.04999999999995</v>
      </c>
    </row>
    <row r="155" spans="2:19">
      <c r="B155" s="88">
        <v>152</v>
      </c>
      <c r="C155" s="151">
        <v>374.95</v>
      </c>
      <c r="D155" s="151">
        <v>524.92999999999995</v>
      </c>
      <c r="E155" s="62">
        <v>152</v>
      </c>
      <c r="F155" s="136">
        <v>380.48</v>
      </c>
      <c r="G155" s="136">
        <v>532.67999999999995</v>
      </c>
      <c r="H155" s="62">
        <v>152</v>
      </c>
      <c r="I155" s="136">
        <v>386.02</v>
      </c>
      <c r="J155" s="136">
        <v>540.41999999999996</v>
      </c>
      <c r="K155" s="62">
        <v>152</v>
      </c>
      <c r="L155" s="136">
        <v>391.55</v>
      </c>
      <c r="M155" s="136">
        <v>548.16999999999996</v>
      </c>
      <c r="N155" s="88">
        <v>152</v>
      </c>
      <c r="O155" s="136">
        <v>397.08</v>
      </c>
      <c r="P155" s="136">
        <v>555.91999999999996</v>
      </c>
      <c r="Q155" s="88">
        <v>152</v>
      </c>
      <c r="R155" s="136">
        <v>402.62</v>
      </c>
      <c r="S155" s="136">
        <v>563.66</v>
      </c>
    </row>
    <row r="156" spans="2:19">
      <c r="B156" s="88">
        <v>153</v>
      </c>
      <c r="C156" s="151">
        <v>377.36</v>
      </c>
      <c r="D156" s="151">
        <v>528.29999999999995</v>
      </c>
      <c r="E156" s="62">
        <v>153</v>
      </c>
      <c r="F156" s="136">
        <v>382.93</v>
      </c>
      <c r="G156" s="136">
        <v>536.1</v>
      </c>
      <c r="H156" s="62">
        <v>153</v>
      </c>
      <c r="I156" s="136">
        <v>388.5</v>
      </c>
      <c r="J156" s="136">
        <v>543.89</v>
      </c>
      <c r="K156" s="62">
        <v>153</v>
      </c>
      <c r="L156" s="136">
        <v>394.06</v>
      </c>
      <c r="M156" s="136">
        <v>551.69000000000005</v>
      </c>
      <c r="N156" s="88">
        <v>153</v>
      </c>
      <c r="O156" s="136">
        <v>399.63</v>
      </c>
      <c r="P156" s="136">
        <v>559.49</v>
      </c>
      <c r="Q156" s="88">
        <v>153</v>
      </c>
      <c r="R156" s="136">
        <v>405.2</v>
      </c>
      <c r="S156" s="136">
        <v>567.28</v>
      </c>
    </row>
    <row r="157" spans="2:19">
      <c r="B157" s="88">
        <v>154</v>
      </c>
      <c r="C157" s="151">
        <v>379.77</v>
      </c>
      <c r="D157" s="151">
        <v>531.66999999999996</v>
      </c>
      <c r="E157" s="62">
        <v>154</v>
      </c>
      <c r="F157" s="136">
        <v>385.37</v>
      </c>
      <c r="G157" s="136">
        <v>539.52</v>
      </c>
      <c r="H157" s="62">
        <v>154</v>
      </c>
      <c r="I157" s="136">
        <v>390.98</v>
      </c>
      <c r="J157" s="136">
        <v>547.37</v>
      </c>
      <c r="K157" s="62">
        <v>154</v>
      </c>
      <c r="L157" s="136">
        <v>396.58</v>
      </c>
      <c r="M157" s="136">
        <v>555.22</v>
      </c>
      <c r="N157" s="88">
        <v>154</v>
      </c>
      <c r="O157" s="136">
        <v>402.19</v>
      </c>
      <c r="P157" s="136">
        <v>563.05999999999995</v>
      </c>
      <c r="Q157" s="88">
        <v>154</v>
      </c>
      <c r="R157" s="136">
        <v>407.79</v>
      </c>
      <c r="S157" s="136">
        <v>570.91</v>
      </c>
    </row>
    <row r="158" spans="2:19">
      <c r="B158" s="88">
        <v>155</v>
      </c>
      <c r="C158" s="151">
        <v>382.18</v>
      </c>
      <c r="D158" s="151">
        <v>535.04999999999995</v>
      </c>
      <c r="E158" s="62">
        <v>155</v>
      </c>
      <c r="F158" s="136">
        <v>387.82</v>
      </c>
      <c r="G158" s="136">
        <v>542.95000000000005</v>
      </c>
      <c r="H158" s="62">
        <v>155</v>
      </c>
      <c r="I158" s="136">
        <v>393.47</v>
      </c>
      <c r="J158" s="136">
        <v>550.85</v>
      </c>
      <c r="K158" s="62">
        <v>155</v>
      </c>
      <c r="L158" s="136">
        <v>399.11</v>
      </c>
      <c r="M158" s="136">
        <v>558.75</v>
      </c>
      <c r="N158" s="88">
        <v>155</v>
      </c>
      <c r="O158" s="136">
        <v>404.75</v>
      </c>
      <c r="P158" s="136">
        <v>566.65</v>
      </c>
      <c r="Q158" s="88">
        <v>155</v>
      </c>
      <c r="R158" s="136">
        <v>410.39</v>
      </c>
      <c r="S158" s="136">
        <v>574.54999999999995</v>
      </c>
    </row>
    <row r="159" spans="2:19">
      <c r="B159" s="88">
        <v>156</v>
      </c>
      <c r="C159" s="151">
        <v>384.6</v>
      </c>
      <c r="D159" s="151">
        <v>538.44000000000005</v>
      </c>
      <c r="E159" s="62">
        <v>156</v>
      </c>
      <c r="F159" s="136">
        <v>390.28</v>
      </c>
      <c r="G159" s="136">
        <v>546.39</v>
      </c>
      <c r="H159" s="62">
        <v>156</v>
      </c>
      <c r="I159" s="136">
        <v>395.96</v>
      </c>
      <c r="J159" s="136">
        <v>554.34</v>
      </c>
      <c r="K159" s="62">
        <v>156</v>
      </c>
      <c r="L159" s="136">
        <v>401.64</v>
      </c>
      <c r="M159" s="136">
        <v>562.29</v>
      </c>
      <c r="N159" s="88">
        <v>156</v>
      </c>
      <c r="O159" s="136">
        <v>407.31</v>
      </c>
      <c r="P159" s="136">
        <v>570.24</v>
      </c>
      <c r="Q159" s="88">
        <v>156</v>
      </c>
      <c r="R159" s="136">
        <v>412.99</v>
      </c>
      <c r="S159" s="136">
        <v>578.19000000000005</v>
      </c>
    </row>
    <row r="160" spans="2:19">
      <c r="B160" s="88">
        <v>157</v>
      </c>
      <c r="C160" s="151">
        <v>387.02</v>
      </c>
      <c r="D160" s="151">
        <v>541.83000000000004</v>
      </c>
      <c r="E160" s="62">
        <v>157</v>
      </c>
      <c r="F160" s="136">
        <v>392.74</v>
      </c>
      <c r="G160" s="136">
        <v>549.83000000000004</v>
      </c>
      <c r="H160" s="62">
        <v>157</v>
      </c>
      <c r="I160" s="136">
        <v>398.45</v>
      </c>
      <c r="J160" s="136">
        <v>557.83000000000004</v>
      </c>
      <c r="K160" s="62">
        <v>157</v>
      </c>
      <c r="L160" s="136">
        <v>404.17</v>
      </c>
      <c r="M160" s="136">
        <v>565.84</v>
      </c>
      <c r="N160" s="88">
        <v>157</v>
      </c>
      <c r="O160" s="136">
        <v>409.88</v>
      </c>
      <c r="P160" s="136">
        <v>573.84</v>
      </c>
      <c r="Q160" s="88">
        <v>157</v>
      </c>
      <c r="R160" s="136">
        <v>415.6</v>
      </c>
      <c r="S160" s="136">
        <v>581.84</v>
      </c>
    </row>
    <row r="161" spans="2:19">
      <c r="B161" s="88">
        <v>158</v>
      </c>
      <c r="C161" s="151">
        <v>389.87</v>
      </c>
      <c r="D161" s="151">
        <v>545.82000000000005</v>
      </c>
      <c r="E161" s="62">
        <v>158</v>
      </c>
      <c r="F161" s="136">
        <v>395.62</v>
      </c>
      <c r="G161" s="136">
        <v>553.87</v>
      </c>
      <c r="H161" s="62">
        <v>158</v>
      </c>
      <c r="I161" s="136">
        <v>401.37</v>
      </c>
      <c r="J161" s="136">
        <v>561.91999999999996</v>
      </c>
      <c r="K161" s="62">
        <v>158</v>
      </c>
      <c r="L161" s="136">
        <v>407.12</v>
      </c>
      <c r="M161" s="136">
        <v>569.97</v>
      </c>
      <c r="N161" s="88">
        <v>158</v>
      </c>
      <c r="O161" s="136">
        <v>412.87</v>
      </c>
      <c r="P161" s="136">
        <v>578.02</v>
      </c>
      <c r="Q161" s="88">
        <v>158</v>
      </c>
      <c r="R161" s="136">
        <v>418.62</v>
      </c>
      <c r="S161" s="136">
        <v>586.07000000000005</v>
      </c>
    </row>
    <row r="162" spans="2:19">
      <c r="B162" s="88">
        <v>159</v>
      </c>
      <c r="C162" s="151">
        <v>392.31</v>
      </c>
      <c r="D162" s="151">
        <v>549.23</v>
      </c>
      <c r="E162" s="62">
        <v>159</v>
      </c>
      <c r="F162" s="136">
        <v>398.09</v>
      </c>
      <c r="G162" s="136">
        <v>557.33000000000004</v>
      </c>
      <c r="H162" s="62">
        <v>159</v>
      </c>
      <c r="I162" s="136">
        <v>403.88</v>
      </c>
      <c r="J162" s="136">
        <v>565.44000000000005</v>
      </c>
      <c r="K162" s="62">
        <v>159</v>
      </c>
      <c r="L162" s="136">
        <v>409.67</v>
      </c>
      <c r="M162" s="136">
        <v>573.54</v>
      </c>
      <c r="N162" s="88">
        <v>159</v>
      </c>
      <c r="O162" s="136">
        <v>415.46</v>
      </c>
      <c r="P162" s="136">
        <v>581.64</v>
      </c>
      <c r="Q162" s="88">
        <v>159</v>
      </c>
      <c r="R162" s="136">
        <v>421.24</v>
      </c>
      <c r="S162" s="136">
        <v>589.74</v>
      </c>
    </row>
    <row r="163" spans="2:19">
      <c r="B163" s="88">
        <v>160</v>
      </c>
      <c r="C163" s="151">
        <v>394.75</v>
      </c>
      <c r="D163" s="151">
        <v>552.65</v>
      </c>
      <c r="E163" s="62">
        <v>160</v>
      </c>
      <c r="F163" s="136">
        <v>400.57</v>
      </c>
      <c r="G163" s="136">
        <v>560.79999999999995</v>
      </c>
      <c r="H163" s="62">
        <v>160</v>
      </c>
      <c r="I163" s="136">
        <v>406.4</v>
      </c>
      <c r="J163" s="136">
        <v>568.96</v>
      </c>
      <c r="K163" s="62">
        <v>160</v>
      </c>
      <c r="L163" s="136">
        <v>412.22</v>
      </c>
      <c r="M163" s="136">
        <v>577.11</v>
      </c>
      <c r="N163" s="88">
        <v>160</v>
      </c>
      <c r="O163" s="136">
        <v>418.05</v>
      </c>
      <c r="P163" s="136">
        <v>585.26</v>
      </c>
      <c r="Q163" s="88">
        <v>160</v>
      </c>
      <c r="R163" s="136">
        <v>423.87</v>
      </c>
      <c r="S163" s="136">
        <v>593.41999999999996</v>
      </c>
    </row>
    <row r="164" spans="2:19">
      <c r="B164" s="88">
        <v>161</v>
      </c>
      <c r="C164" s="151">
        <v>397.2</v>
      </c>
      <c r="D164" s="151">
        <v>556.08000000000004</v>
      </c>
      <c r="E164" s="62">
        <v>161</v>
      </c>
      <c r="F164" s="136">
        <v>403.06</v>
      </c>
      <c r="G164" s="136">
        <v>564.28</v>
      </c>
      <c r="H164" s="62">
        <v>161</v>
      </c>
      <c r="I164" s="136">
        <v>408.92</v>
      </c>
      <c r="J164" s="136">
        <v>572.49</v>
      </c>
      <c r="K164" s="62">
        <v>161</v>
      </c>
      <c r="L164" s="136">
        <v>414.78</v>
      </c>
      <c r="M164" s="136">
        <v>580.69000000000005</v>
      </c>
      <c r="N164" s="88">
        <v>161</v>
      </c>
      <c r="O164" s="136">
        <v>420.64</v>
      </c>
      <c r="P164" s="136">
        <v>588.9</v>
      </c>
      <c r="Q164" s="88">
        <v>161</v>
      </c>
      <c r="R164" s="136">
        <v>426.5</v>
      </c>
      <c r="S164" s="136">
        <v>597.1</v>
      </c>
    </row>
    <row r="165" spans="2:19">
      <c r="B165" s="88">
        <v>162</v>
      </c>
      <c r="C165" s="151">
        <v>399.65</v>
      </c>
      <c r="D165" s="151">
        <v>559.51</v>
      </c>
      <c r="E165" s="62">
        <v>162</v>
      </c>
      <c r="F165" s="136">
        <v>405.55</v>
      </c>
      <c r="G165" s="136">
        <v>567.77</v>
      </c>
      <c r="H165" s="62">
        <v>162</v>
      </c>
      <c r="I165" s="136">
        <v>411.45</v>
      </c>
      <c r="J165" s="136">
        <v>576.02</v>
      </c>
      <c r="K165" s="62">
        <v>162</v>
      </c>
      <c r="L165" s="136">
        <v>417.34</v>
      </c>
      <c r="M165" s="136">
        <v>584.28</v>
      </c>
      <c r="N165" s="88">
        <v>162</v>
      </c>
      <c r="O165" s="136">
        <v>423.24</v>
      </c>
      <c r="P165" s="136">
        <v>592.53</v>
      </c>
      <c r="Q165" s="88">
        <v>162</v>
      </c>
      <c r="R165" s="136">
        <v>429.14</v>
      </c>
      <c r="S165" s="136">
        <v>600.79</v>
      </c>
    </row>
    <row r="166" spans="2:19">
      <c r="B166" s="88">
        <v>163</v>
      </c>
      <c r="C166" s="151">
        <v>402.11</v>
      </c>
      <c r="D166" s="151">
        <v>562.96</v>
      </c>
      <c r="E166" s="62">
        <v>163</v>
      </c>
      <c r="F166" s="136">
        <v>408.04</v>
      </c>
      <c r="G166" s="136">
        <v>571.26</v>
      </c>
      <c r="H166" s="62">
        <v>163</v>
      </c>
      <c r="I166" s="136">
        <v>413.98</v>
      </c>
      <c r="J166" s="136">
        <v>579.57000000000005</v>
      </c>
      <c r="K166" s="62">
        <v>163</v>
      </c>
      <c r="L166" s="136">
        <v>419.91</v>
      </c>
      <c r="M166" s="136">
        <v>587.87</v>
      </c>
      <c r="N166" s="88">
        <v>163</v>
      </c>
      <c r="O166" s="136">
        <v>425.84</v>
      </c>
      <c r="P166" s="136">
        <v>596.17999999999995</v>
      </c>
      <c r="Q166" s="88">
        <v>163</v>
      </c>
      <c r="R166" s="136">
        <v>431.78</v>
      </c>
      <c r="S166" s="136">
        <v>604.49</v>
      </c>
    </row>
    <row r="167" spans="2:19">
      <c r="B167" s="88">
        <v>164</v>
      </c>
      <c r="C167" s="151">
        <v>404.57</v>
      </c>
      <c r="D167" s="151">
        <v>566.4</v>
      </c>
      <c r="E167" s="62">
        <v>164</v>
      </c>
      <c r="F167" s="136">
        <v>410.54</v>
      </c>
      <c r="G167" s="136">
        <v>574.76</v>
      </c>
      <c r="H167" s="62">
        <v>164</v>
      </c>
      <c r="I167" s="136">
        <v>416.51</v>
      </c>
      <c r="J167" s="136">
        <v>583.12</v>
      </c>
      <c r="K167" s="62">
        <v>164</v>
      </c>
      <c r="L167" s="136">
        <v>422.48</v>
      </c>
      <c r="M167" s="136">
        <v>591.48</v>
      </c>
      <c r="N167" s="88">
        <v>164</v>
      </c>
      <c r="O167" s="136">
        <v>428.45</v>
      </c>
      <c r="P167" s="136">
        <v>599.83000000000004</v>
      </c>
      <c r="Q167" s="88">
        <v>164</v>
      </c>
      <c r="R167" s="136">
        <v>434.42</v>
      </c>
      <c r="S167" s="136">
        <v>608.19000000000005</v>
      </c>
    </row>
    <row r="168" spans="2:19">
      <c r="B168" s="88">
        <v>165</v>
      </c>
      <c r="C168" s="151">
        <v>407.04</v>
      </c>
      <c r="D168" s="151">
        <v>569.86</v>
      </c>
      <c r="E168" s="62">
        <v>165</v>
      </c>
      <c r="F168" s="136">
        <v>413.05</v>
      </c>
      <c r="G168" s="136">
        <v>578.27</v>
      </c>
      <c r="H168" s="62">
        <v>165</v>
      </c>
      <c r="I168" s="136">
        <v>419.06</v>
      </c>
      <c r="J168" s="136">
        <v>586.67999999999995</v>
      </c>
      <c r="K168" s="62">
        <v>165</v>
      </c>
      <c r="L168" s="136">
        <v>425.06</v>
      </c>
      <c r="M168" s="136">
        <v>595.09</v>
      </c>
      <c r="N168" s="88">
        <v>165</v>
      </c>
      <c r="O168" s="136">
        <v>431.07</v>
      </c>
      <c r="P168" s="136">
        <v>603.5</v>
      </c>
      <c r="Q168" s="88">
        <v>165</v>
      </c>
      <c r="R168" s="136">
        <v>437.07</v>
      </c>
      <c r="S168" s="136">
        <v>611.9</v>
      </c>
    </row>
    <row r="169" spans="2:19">
      <c r="B169" s="88">
        <v>166</v>
      </c>
      <c r="C169" s="151">
        <v>409.52</v>
      </c>
      <c r="D169" s="151">
        <v>573.33000000000004</v>
      </c>
      <c r="E169" s="62">
        <v>166</v>
      </c>
      <c r="F169" s="136">
        <v>415.56</v>
      </c>
      <c r="G169" s="136">
        <v>581.79</v>
      </c>
      <c r="H169" s="62">
        <v>166</v>
      </c>
      <c r="I169" s="136">
        <v>421.6</v>
      </c>
      <c r="J169" s="136">
        <v>590.25</v>
      </c>
      <c r="K169" s="62">
        <v>166</v>
      </c>
      <c r="L169" s="136">
        <v>427.65</v>
      </c>
      <c r="M169" s="136">
        <v>598.71</v>
      </c>
      <c r="N169" s="88">
        <v>166</v>
      </c>
      <c r="O169" s="136">
        <v>433.69</v>
      </c>
      <c r="P169" s="136">
        <v>607.16999999999996</v>
      </c>
      <c r="Q169" s="88">
        <v>166</v>
      </c>
      <c r="R169" s="136">
        <v>439.73</v>
      </c>
      <c r="S169" s="136">
        <v>615.62</v>
      </c>
    </row>
    <row r="170" spans="2:19">
      <c r="B170" s="88">
        <v>167</v>
      </c>
      <c r="C170" s="151">
        <v>412</v>
      </c>
      <c r="D170" s="151">
        <v>576.79999999999995</v>
      </c>
      <c r="E170" s="62">
        <v>167</v>
      </c>
      <c r="F170" s="136">
        <v>418.08</v>
      </c>
      <c r="G170" s="136">
        <v>585.30999999999995</v>
      </c>
      <c r="H170" s="62">
        <v>167</v>
      </c>
      <c r="I170" s="136">
        <v>424.16</v>
      </c>
      <c r="J170" s="136">
        <v>593.82000000000005</v>
      </c>
      <c r="K170" s="62">
        <v>167</v>
      </c>
      <c r="L170" s="136">
        <v>430.24</v>
      </c>
      <c r="M170" s="136">
        <v>602.33000000000004</v>
      </c>
      <c r="N170" s="88">
        <v>167</v>
      </c>
      <c r="O170" s="136">
        <v>436.32</v>
      </c>
      <c r="P170" s="136">
        <v>610.84</v>
      </c>
      <c r="Q170" s="88">
        <v>167</v>
      </c>
      <c r="R170" s="136">
        <v>442.39</v>
      </c>
      <c r="S170" s="136">
        <v>619.35</v>
      </c>
    </row>
    <row r="171" spans="2:19">
      <c r="B171" s="88">
        <v>168</v>
      </c>
      <c r="C171" s="151">
        <v>414.49</v>
      </c>
      <c r="D171" s="151">
        <v>580.28</v>
      </c>
      <c r="E171" s="62">
        <v>168</v>
      </c>
      <c r="F171" s="136">
        <v>420.6</v>
      </c>
      <c r="G171" s="136">
        <v>588.84</v>
      </c>
      <c r="H171" s="62">
        <v>168</v>
      </c>
      <c r="I171" s="136">
        <v>426.72</v>
      </c>
      <c r="J171" s="136">
        <v>597.41</v>
      </c>
      <c r="K171" s="62">
        <v>168</v>
      </c>
      <c r="L171" s="136">
        <v>432.83</v>
      </c>
      <c r="M171" s="136">
        <v>605.97</v>
      </c>
      <c r="N171" s="88">
        <v>168</v>
      </c>
      <c r="O171" s="136">
        <v>438.95</v>
      </c>
      <c r="P171" s="136">
        <v>614.53</v>
      </c>
      <c r="Q171" s="88">
        <v>168</v>
      </c>
      <c r="R171" s="136">
        <v>445.06</v>
      </c>
      <c r="S171" s="136">
        <v>623.09</v>
      </c>
    </row>
    <row r="172" spans="2:19">
      <c r="B172" s="88">
        <v>169</v>
      </c>
      <c r="C172" s="151">
        <v>416.5</v>
      </c>
      <c r="D172" s="151">
        <v>583.11</v>
      </c>
      <c r="E172" s="62">
        <v>169</v>
      </c>
      <c r="F172" s="136">
        <v>422.66</v>
      </c>
      <c r="G172" s="136">
        <v>591.72</v>
      </c>
      <c r="H172" s="62">
        <v>169</v>
      </c>
      <c r="I172" s="136">
        <v>428.81</v>
      </c>
      <c r="J172" s="136">
        <v>600.33000000000004</v>
      </c>
      <c r="K172" s="62">
        <v>169</v>
      </c>
      <c r="L172" s="136">
        <v>434.96</v>
      </c>
      <c r="M172" s="136">
        <v>608.94000000000005</v>
      </c>
      <c r="N172" s="88">
        <v>169</v>
      </c>
      <c r="O172" s="136">
        <v>441.11</v>
      </c>
      <c r="P172" s="136">
        <v>617.55999999999995</v>
      </c>
      <c r="Q172" s="88">
        <v>169</v>
      </c>
      <c r="R172" s="136">
        <v>447.26</v>
      </c>
      <c r="S172" s="136">
        <v>626.16999999999996</v>
      </c>
    </row>
    <row r="173" spans="2:19">
      <c r="B173" s="88">
        <v>170</v>
      </c>
      <c r="C173" s="151">
        <v>419</v>
      </c>
      <c r="D173" s="151">
        <v>586.6</v>
      </c>
      <c r="E173" s="62">
        <v>170</v>
      </c>
      <c r="F173" s="136">
        <v>425.19</v>
      </c>
      <c r="G173" s="136">
        <v>595.26</v>
      </c>
      <c r="H173" s="62">
        <v>170</v>
      </c>
      <c r="I173" s="136">
        <v>431.37</v>
      </c>
      <c r="J173" s="136">
        <v>603.91999999999996</v>
      </c>
      <c r="K173" s="62">
        <v>170</v>
      </c>
      <c r="L173" s="136">
        <v>437.56</v>
      </c>
      <c r="M173" s="136">
        <v>612.59</v>
      </c>
      <c r="N173" s="88">
        <v>170</v>
      </c>
      <c r="O173" s="136">
        <v>443.75</v>
      </c>
      <c r="P173" s="136">
        <v>621.25</v>
      </c>
      <c r="Q173" s="88">
        <v>170</v>
      </c>
      <c r="R173" s="136">
        <v>449.94</v>
      </c>
      <c r="S173" s="136">
        <v>629.91</v>
      </c>
    </row>
    <row r="174" spans="2:19">
      <c r="B174" s="88">
        <v>171</v>
      </c>
      <c r="C174" s="151">
        <v>421.5</v>
      </c>
      <c r="D174" s="151">
        <v>590.09</v>
      </c>
      <c r="E174" s="62">
        <v>171</v>
      </c>
      <c r="F174" s="136">
        <v>427.72</v>
      </c>
      <c r="G174" s="136">
        <v>598.80999999999995</v>
      </c>
      <c r="H174" s="62">
        <v>171</v>
      </c>
      <c r="I174" s="136">
        <v>433.94</v>
      </c>
      <c r="J174" s="136">
        <v>607.52</v>
      </c>
      <c r="K174" s="62">
        <v>171</v>
      </c>
      <c r="L174" s="136">
        <v>440.17</v>
      </c>
      <c r="M174" s="136">
        <v>616.24</v>
      </c>
      <c r="N174" s="88">
        <v>171</v>
      </c>
      <c r="O174" s="136">
        <v>446.39</v>
      </c>
      <c r="P174" s="136">
        <v>624.95000000000005</v>
      </c>
      <c r="Q174" s="88">
        <v>171</v>
      </c>
      <c r="R174" s="136">
        <v>452.62</v>
      </c>
      <c r="S174" s="136">
        <v>633.66</v>
      </c>
    </row>
    <row r="175" spans="2:19">
      <c r="B175" s="88">
        <v>172</v>
      </c>
      <c r="C175" s="151">
        <v>424</v>
      </c>
      <c r="D175" s="151">
        <v>593.6</v>
      </c>
      <c r="E175" s="62">
        <v>172</v>
      </c>
      <c r="F175" s="136">
        <v>430.26</v>
      </c>
      <c r="G175" s="136">
        <v>602.37</v>
      </c>
      <c r="H175" s="62">
        <v>172</v>
      </c>
      <c r="I175" s="136">
        <v>436.52</v>
      </c>
      <c r="J175" s="136">
        <v>611.13</v>
      </c>
      <c r="K175" s="62">
        <v>172</v>
      </c>
      <c r="L175" s="136">
        <v>442.78</v>
      </c>
      <c r="M175" s="136">
        <v>619.9</v>
      </c>
      <c r="N175" s="88">
        <v>172</v>
      </c>
      <c r="O175" s="136">
        <v>449.04</v>
      </c>
      <c r="P175" s="136">
        <v>628.66</v>
      </c>
      <c r="Q175" s="88">
        <v>172</v>
      </c>
      <c r="R175" s="136">
        <v>455.3</v>
      </c>
      <c r="S175" s="136">
        <v>637.42999999999995</v>
      </c>
    </row>
    <row r="176" spans="2:19">
      <c r="B176" s="88">
        <v>173</v>
      </c>
      <c r="C176" s="151">
        <v>426.51</v>
      </c>
      <c r="D176" s="151">
        <v>597.12</v>
      </c>
      <c r="E176" s="62">
        <v>173</v>
      </c>
      <c r="F176" s="136">
        <v>432.81</v>
      </c>
      <c r="G176" s="136">
        <v>605.92999999999995</v>
      </c>
      <c r="H176" s="62">
        <v>173</v>
      </c>
      <c r="I176" s="136">
        <v>439.11</v>
      </c>
      <c r="J176" s="136">
        <v>614.75</v>
      </c>
      <c r="K176" s="62">
        <v>173</v>
      </c>
      <c r="L176" s="136">
        <v>445.4</v>
      </c>
      <c r="M176" s="136">
        <v>623.55999999999995</v>
      </c>
      <c r="N176" s="88">
        <v>173</v>
      </c>
      <c r="O176" s="136">
        <v>451.7</v>
      </c>
      <c r="P176" s="136">
        <v>632.38</v>
      </c>
      <c r="Q176" s="88">
        <v>173</v>
      </c>
      <c r="R176" s="136">
        <v>458</v>
      </c>
      <c r="S176" s="136">
        <v>641.20000000000005</v>
      </c>
    </row>
    <row r="177" spans="2:19">
      <c r="B177" s="88">
        <v>174</v>
      </c>
      <c r="C177" s="154">
        <v>429.03</v>
      </c>
      <c r="D177" s="154">
        <v>600.64</v>
      </c>
      <c r="E177" s="62">
        <v>174</v>
      </c>
      <c r="F177" s="138">
        <v>435.36</v>
      </c>
      <c r="G177" s="138">
        <v>609.51</v>
      </c>
      <c r="H177" s="62">
        <v>174</v>
      </c>
      <c r="I177" s="138">
        <v>441.7</v>
      </c>
      <c r="J177" s="138">
        <v>618.38</v>
      </c>
      <c r="K177" s="62">
        <v>174</v>
      </c>
      <c r="L177" s="138">
        <v>448.03</v>
      </c>
      <c r="M177" s="138">
        <v>627.24</v>
      </c>
      <c r="N177" s="88">
        <v>174</v>
      </c>
      <c r="O177" s="138">
        <v>454.36</v>
      </c>
      <c r="P177" s="138">
        <v>636.11</v>
      </c>
      <c r="Q177" s="88">
        <v>174</v>
      </c>
      <c r="R177" s="138">
        <v>460.7</v>
      </c>
      <c r="S177" s="138">
        <v>644.98</v>
      </c>
    </row>
    <row r="178" spans="2:19">
      <c r="B178" s="88">
        <v>175</v>
      </c>
      <c r="C178" s="147">
        <v>431.55</v>
      </c>
      <c r="D178" s="148">
        <v>604.16999999999996</v>
      </c>
      <c r="E178" s="62">
        <v>175</v>
      </c>
      <c r="F178" s="149">
        <v>437.92</v>
      </c>
      <c r="G178" s="133">
        <v>613.09</v>
      </c>
      <c r="H178" s="62">
        <v>175</v>
      </c>
      <c r="I178" s="149">
        <v>444.29</v>
      </c>
      <c r="J178" s="133">
        <v>622.01</v>
      </c>
      <c r="K178" s="62">
        <v>175</v>
      </c>
      <c r="L178" s="132">
        <v>450.66</v>
      </c>
      <c r="M178" s="133">
        <v>630.92999999999995</v>
      </c>
      <c r="N178" s="88">
        <v>175</v>
      </c>
      <c r="O178" s="132">
        <v>457.03</v>
      </c>
      <c r="P178" s="133">
        <v>639.85</v>
      </c>
      <c r="Q178" s="88">
        <v>175</v>
      </c>
      <c r="R178" s="132">
        <v>463.4</v>
      </c>
      <c r="S178" s="133">
        <v>648.76</v>
      </c>
    </row>
    <row r="179" spans="2:19">
      <c r="B179" s="88">
        <v>176</v>
      </c>
      <c r="C179" s="150">
        <v>434.08</v>
      </c>
      <c r="D179" s="151">
        <v>607.72</v>
      </c>
      <c r="E179" s="62">
        <v>176</v>
      </c>
      <c r="F179" s="152">
        <v>440.49</v>
      </c>
      <c r="G179" s="136">
        <v>616.69000000000005</v>
      </c>
      <c r="H179" s="62">
        <v>176</v>
      </c>
      <c r="I179" s="152">
        <v>446.9</v>
      </c>
      <c r="J179" s="136">
        <v>625.66</v>
      </c>
      <c r="K179" s="62">
        <v>176</v>
      </c>
      <c r="L179" s="135">
        <v>453.3</v>
      </c>
      <c r="M179" s="136">
        <v>634.62</v>
      </c>
      <c r="N179" s="88">
        <v>176</v>
      </c>
      <c r="O179" s="135">
        <v>459.71</v>
      </c>
      <c r="P179" s="136">
        <v>643.59</v>
      </c>
      <c r="Q179" s="88">
        <v>176</v>
      </c>
      <c r="R179" s="135">
        <v>466.12</v>
      </c>
      <c r="S179" s="136">
        <v>652.55999999999995</v>
      </c>
    </row>
    <row r="180" spans="2:19">
      <c r="B180" s="88">
        <v>177</v>
      </c>
      <c r="C180" s="150">
        <v>436.62</v>
      </c>
      <c r="D180" s="151">
        <v>611.27</v>
      </c>
      <c r="E180" s="62">
        <v>177</v>
      </c>
      <c r="F180" s="152">
        <v>443.06</v>
      </c>
      <c r="G180" s="136">
        <v>620.29</v>
      </c>
      <c r="H180" s="62">
        <v>177</v>
      </c>
      <c r="I180" s="152">
        <v>449.51</v>
      </c>
      <c r="J180" s="136">
        <v>629.30999999999995</v>
      </c>
      <c r="K180" s="62">
        <v>177</v>
      </c>
      <c r="L180" s="135">
        <v>455.95</v>
      </c>
      <c r="M180" s="136">
        <v>638.33000000000004</v>
      </c>
      <c r="N180" s="88">
        <v>177</v>
      </c>
      <c r="O180" s="135">
        <v>462.39</v>
      </c>
      <c r="P180" s="136">
        <v>647.35</v>
      </c>
      <c r="Q180" s="88">
        <v>177</v>
      </c>
      <c r="R180" s="135">
        <v>468.84</v>
      </c>
      <c r="S180" s="136">
        <v>656.37</v>
      </c>
    </row>
    <row r="181" spans="2:19">
      <c r="B181" s="88">
        <v>178</v>
      </c>
      <c r="C181" s="150">
        <v>438.64</v>
      </c>
      <c r="D181" s="151">
        <v>614.09</v>
      </c>
      <c r="E181" s="62">
        <v>178</v>
      </c>
      <c r="F181" s="152">
        <v>445.12</v>
      </c>
      <c r="G181" s="136">
        <v>623.16</v>
      </c>
      <c r="H181" s="62">
        <v>178</v>
      </c>
      <c r="I181" s="152">
        <v>451.6</v>
      </c>
      <c r="J181" s="136">
        <v>632.24</v>
      </c>
      <c r="K181" s="62">
        <v>178</v>
      </c>
      <c r="L181" s="135">
        <v>458.08</v>
      </c>
      <c r="M181" s="136">
        <v>641.30999999999995</v>
      </c>
      <c r="N181" s="88">
        <v>178</v>
      </c>
      <c r="O181" s="135">
        <v>464.55</v>
      </c>
      <c r="P181" s="136">
        <v>650.38</v>
      </c>
      <c r="Q181" s="88">
        <v>178</v>
      </c>
      <c r="R181" s="135">
        <v>471.03</v>
      </c>
      <c r="S181" s="136">
        <v>659.45</v>
      </c>
    </row>
    <row r="182" spans="2:19">
      <c r="B182" s="88">
        <v>179</v>
      </c>
      <c r="C182" s="150">
        <v>441.18</v>
      </c>
      <c r="D182" s="151">
        <v>617.66</v>
      </c>
      <c r="E182" s="62">
        <v>179</v>
      </c>
      <c r="F182" s="152">
        <v>447.7</v>
      </c>
      <c r="G182" s="136">
        <v>626.78</v>
      </c>
      <c r="H182" s="62">
        <v>179</v>
      </c>
      <c r="I182" s="152">
        <v>454.21</v>
      </c>
      <c r="J182" s="136">
        <v>635.9</v>
      </c>
      <c r="K182" s="62">
        <v>179</v>
      </c>
      <c r="L182" s="135">
        <v>460.73</v>
      </c>
      <c r="M182" s="136">
        <v>645.02</v>
      </c>
      <c r="N182" s="88">
        <v>179</v>
      </c>
      <c r="O182" s="135">
        <v>467.24</v>
      </c>
      <c r="P182" s="136">
        <v>654.14</v>
      </c>
      <c r="Q182" s="88">
        <v>179</v>
      </c>
      <c r="R182" s="135">
        <v>473.76</v>
      </c>
      <c r="S182" s="136">
        <v>663.26</v>
      </c>
    </row>
    <row r="183" spans="2:19">
      <c r="B183" s="88">
        <v>180</v>
      </c>
      <c r="C183" s="150">
        <v>443.73</v>
      </c>
      <c r="D183" s="151">
        <v>621.23</v>
      </c>
      <c r="E183" s="62">
        <v>180</v>
      </c>
      <c r="F183" s="152">
        <v>450.29</v>
      </c>
      <c r="G183" s="136">
        <v>630.4</v>
      </c>
      <c r="H183" s="62">
        <v>180</v>
      </c>
      <c r="I183" s="152">
        <v>456.84</v>
      </c>
      <c r="J183" s="136">
        <v>639.57000000000005</v>
      </c>
      <c r="K183" s="62">
        <v>180</v>
      </c>
      <c r="L183" s="135">
        <v>463.39</v>
      </c>
      <c r="M183" s="136">
        <v>648.75</v>
      </c>
      <c r="N183" s="88">
        <v>180</v>
      </c>
      <c r="O183" s="135">
        <v>469.94</v>
      </c>
      <c r="P183" s="136">
        <v>657.92</v>
      </c>
      <c r="Q183" s="88">
        <v>180</v>
      </c>
      <c r="R183" s="135">
        <v>476.49</v>
      </c>
      <c r="S183" s="136">
        <v>667.09</v>
      </c>
    </row>
    <row r="184" spans="2:19">
      <c r="B184" s="88">
        <v>181</v>
      </c>
      <c r="C184" s="150">
        <v>446.29</v>
      </c>
      <c r="D184" s="151">
        <v>624.80999999999995</v>
      </c>
      <c r="E184" s="62">
        <v>181</v>
      </c>
      <c r="F184" s="152">
        <v>452.88</v>
      </c>
      <c r="G184" s="136">
        <v>634.03</v>
      </c>
      <c r="H184" s="62">
        <v>181</v>
      </c>
      <c r="I184" s="152">
        <v>459.47</v>
      </c>
      <c r="J184" s="136">
        <v>643.26</v>
      </c>
      <c r="K184" s="62">
        <v>181</v>
      </c>
      <c r="L184" s="135">
        <v>466.06</v>
      </c>
      <c r="M184" s="136">
        <v>652.48</v>
      </c>
      <c r="N184" s="88">
        <v>181</v>
      </c>
      <c r="O184" s="135">
        <v>472.65</v>
      </c>
      <c r="P184" s="136">
        <v>661.7</v>
      </c>
      <c r="Q184" s="88">
        <v>181</v>
      </c>
      <c r="R184" s="135">
        <v>479.23</v>
      </c>
      <c r="S184" s="136">
        <v>670.93</v>
      </c>
    </row>
    <row r="185" spans="2:19">
      <c r="B185" s="88">
        <v>182</v>
      </c>
      <c r="C185" s="150">
        <v>448.86</v>
      </c>
      <c r="D185" s="151">
        <v>628.4</v>
      </c>
      <c r="E185" s="62">
        <v>182</v>
      </c>
      <c r="F185" s="152">
        <v>455.48</v>
      </c>
      <c r="G185" s="136">
        <v>637.67999999999995</v>
      </c>
      <c r="H185" s="62">
        <v>182</v>
      </c>
      <c r="I185" s="152">
        <v>462.11</v>
      </c>
      <c r="J185" s="136">
        <v>646.95000000000005</v>
      </c>
      <c r="K185" s="62">
        <v>182</v>
      </c>
      <c r="L185" s="135">
        <v>468.73</v>
      </c>
      <c r="M185" s="136">
        <v>656.23</v>
      </c>
      <c r="N185" s="88">
        <v>182</v>
      </c>
      <c r="O185" s="135">
        <v>475.36</v>
      </c>
      <c r="P185" s="136">
        <v>665.5</v>
      </c>
      <c r="Q185" s="88">
        <v>182</v>
      </c>
      <c r="R185" s="135">
        <v>481.98</v>
      </c>
      <c r="S185" s="136">
        <v>674.77</v>
      </c>
    </row>
    <row r="186" spans="2:19">
      <c r="B186" s="88">
        <v>183</v>
      </c>
      <c r="C186" s="150">
        <v>451.43</v>
      </c>
      <c r="D186" s="151">
        <v>632</v>
      </c>
      <c r="E186" s="62">
        <v>183</v>
      </c>
      <c r="F186" s="152">
        <v>458.09</v>
      </c>
      <c r="G186" s="136">
        <v>641.33000000000004</v>
      </c>
      <c r="H186" s="62">
        <v>183</v>
      </c>
      <c r="I186" s="152">
        <v>464.75</v>
      </c>
      <c r="J186" s="136">
        <v>650.65</v>
      </c>
      <c r="K186" s="62">
        <v>183</v>
      </c>
      <c r="L186" s="135">
        <v>471.41</v>
      </c>
      <c r="M186" s="136">
        <v>659.98</v>
      </c>
      <c r="N186" s="88">
        <v>183</v>
      </c>
      <c r="O186" s="135">
        <v>478.08</v>
      </c>
      <c r="P186" s="136">
        <v>669.31</v>
      </c>
      <c r="Q186" s="88">
        <v>183</v>
      </c>
      <c r="R186" s="135">
        <v>484.74</v>
      </c>
      <c r="S186" s="136">
        <v>678.63</v>
      </c>
    </row>
    <row r="187" spans="2:19">
      <c r="B187" s="88">
        <v>184</v>
      </c>
      <c r="C187" s="150">
        <v>453.45</v>
      </c>
      <c r="D187" s="151">
        <v>634.83000000000004</v>
      </c>
      <c r="E187" s="62">
        <v>184</v>
      </c>
      <c r="F187" s="152">
        <v>460.15</v>
      </c>
      <c r="G187" s="136">
        <v>644.20000000000005</v>
      </c>
      <c r="H187" s="62">
        <v>184</v>
      </c>
      <c r="I187" s="152">
        <v>466.84</v>
      </c>
      <c r="J187" s="136">
        <v>653.58000000000004</v>
      </c>
      <c r="K187" s="62">
        <v>184</v>
      </c>
      <c r="L187" s="135">
        <v>473.54</v>
      </c>
      <c r="M187" s="136">
        <v>662.96</v>
      </c>
      <c r="N187" s="88">
        <v>184</v>
      </c>
      <c r="O187" s="135">
        <v>480.24</v>
      </c>
      <c r="P187" s="136">
        <v>672.33</v>
      </c>
      <c r="Q187" s="88">
        <v>184</v>
      </c>
      <c r="R187" s="135">
        <v>486.94</v>
      </c>
      <c r="S187" s="136">
        <v>681.71</v>
      </c>
    </row>
    <row r="188" spans="2:19">
      <c r="B188" s="88">
        <v>185</v>
      </c>
      <c r="C188" s="150">
        <v>456.03</v>
      </c>
      <c r="D188" s="151">
        <v>638.44000000000005</v>
      </c>
      <c r="E188" s="62">
        <v>185</v>
      </c>
      <c r="F188" s="152">
        <v>462.76</v>
      </c>
      <c r="G188" s="136">
        <v>647.87</v>
      </c>
      <c r="H188" s="62">
        <v>185</v>
      </c>
      <c r="I188" s="152">
        <v>469.5</v>
      </c>
      <c r="J188" s="136">
        <v>657.3</v>
      </c>
      <c r="K188" s="62">
        <v>185</v>
      </c>
      <c r="L188" s="135">
        <v>476.23</v>
      </c>
      <c r="M188" s="136">
        <v>666.72</v>
      </c>
      <c r="N188" s="88">
        <v>185</v>
      </c>
      <c r="O188" s="135">
        <v>482.96</v>
      </c>
      <c r="P188" s="136">
        <v>676.15</v>
      </c>
      <c r="Q188" s="88">
        <v>185</v>
      </c>
      <c r="R188" s="135">
        <v>489.7</v>
      </c>
      <c r="S188" s="136">
        <v>685.58</v>
      </c>
    </row>
    <row r="189" spans="2:19">
      <c r="B189" s="88">
        <v>186</v>
      </c>
      <c r="C189" s="150">
        <v>458.62</v>
      </c>
      <c r="D189" s="151">
        <v>642.05999999999995</v>
      </c>
      <c r="E189" s="62">
        <v>186</v>
      </c>
      <c r="F189" s="152">
        <v>465.39</v>
      </c>
      <c r="G189" s="136">
        <v>651.54</v>
      </c>
      <c r="H189" s="62">
        <v>186</v>
      </c>
      <c r="I189" s="152">
        <v>472.16</v>
      </c>
      <c r="J189" s="136">
        <v>661.02</v>
      </c>
      <c r="K189" s="62">
        <v>186</v>
      </c>
      <c r="L189" s="135">
        <v>478.93</v>
      </c>
      <c r="M189" s="136">
        <v>670.5</v>
      </c>
      <c r="N189" s="88">
        <v>186</v>
      </c>
      <c r="O189" s="135">
        <v>485.7</v>
      </c>
      <c r="P189" s="136">
        <v>679.98</v>
      </c>
      <c r="Q189" s="88">
        <v>186</v>
      </c>
      <c r="R189" s="135">
        <v>492.47</v>
      </c>
      <c r="S189" s="136">
        <v>689.46</v>
      </c>
    </row>
    <row r="190" spans="2:19">
      <c r="B190" s="88">
        <v>187</v>
      </c>
      <c r="C190" s="150">
        <v>461.21</v>
      </c>
      <c r="D190" s="151">
        <v>645.70000000000005</v>
      </c>
      <c r="E190" s="62">
        <v>187</v>
      </c>
      <c r="F190" s="152">
        <v>468.02</v>
      </c>
      <c r="G190" s="136">
        <v>655.23</v>
      </c>
      <c r="H190" s="62">
        <v>187</v>
      </c>
      <c r="I190" s="152">
        <v>474.83</v>
      </c>
      <c r="J190" s="136">
        <v>664.76</v>
      </c>
      <c r="K190" s="62">
        <v>187</v>
      </c>
      <c r="L190" s="135">
        <v>481.63</v>
      </c>
      <c r="M190" s="136">
        <v>674.29</v>
      </c>
      <c r="N190" s="88">
        <v>187</v>
      </c>
      <c r="O190" s="135">
        <v>488.44</v>
      </c>
      <c r="P190" s="136">
        <v>683.82</v>
      </c>
      <c r="Q190" s="88">
        <v>187</v>
      </c>
      <c r="R190" s="135">
        <v>495.25</v>
      </c>
      <c r="S190" s="136">
        <v>693.35</v>
      </c>
    </row>
    <row r="191" spans="2:19">
      <c r="B191" s="88">
        <v>188</v>
      </c>
      <c r="C191" s="150">
        <v>463.23</v>
      </c>
      <c r="D191" s="151">
        <v>648.52</v>
      </c>
      <c r="E191" s="62">
        <v>188</v>
      </c>
      <c r="F191" s="152">
        <v>470.07</v>
      </c>
      <c r="G191" s="136">
        <v>658.1</v>
      </c>
      <c r="H191" s="62">
        <v>188</v>
      </c>
      <c r="I191" s="152">
        <v>476.92</v>
      </c>
      <c r="J191" s="136">
        <v>667.68</v>
      </c>
      <c r="K191" s="62">
        <v>188</v>
      </c>
      <c r="L191" s="135">
        <v>483.76</v>
      </c>
      <c r="M191" s="136">
        <v>677.26</v>
      </c>
      <c r="N191" s="88">
        <v>188</v>
      </c>
      <c r="O191" s="135">
        <v>490.6</v>
      </c>
      <c r="P191" s="136">
        <v>686.85</v>
      </c>
      <c r="Q191" s="88">
        <v>188</v>
      </c>
      <c r="R191" s="135">
        <v>497.45</v>
      </c>
      <c r="S191" s="136">
        <v>696.43</v>
      </c>
    </row>
    <row r="192" spans="2:19">
      <c r="B192" s="88">
        <v>189</v>
      </c>
      <c r="C192" s="150">
        <v>465.84</v>
      </c>
      <c r="D192" s="151">
        <v>652.16999999999996</v>
      </c>
      <c r="E192" s="62">
        <v>189</v>
      </c>
      <c r="F192" s="152">
        <v>472.72</v>
      </c>
      <c r="G192" s="136">
        <v>661.8</v>
      </c>
      <c r="H192" s="62">
        <v>189</v>
      </c>
      <c r="I192" s="152">
        <v>479.59</v>
      </c>
      <c r="J192" s="136">
        <v>671.43</v>
      </c>
      <c r="K192" s="62">
        <v>189</v>
      </c>
      <c r="L192" s="135">
        <v>486.47</v>
      </c>
      <c r="M192" s="136">
        <v>681.06</v>
      </c>
      <c r="N192" s="88">
        <v>189</v>
      </c>
      <c r="O192" s="135">
        <v>493.35</v>
      </c>
      <c r="P192" s="136">
        <v>690.7</v>
      </c>
      <c r="Q192" s="88">
        <v>189</v>
      </c>
      <c r="R192" s="135">
        <v>500.23</v>
      </c>
      <c r="S192" s="136">
        <v>700.33</v>
      </c>
    </row>
    <row r="193" spans="2:19">
      <c r="B193" s="88">
        <v>190</v>
      </c>
      <c r="C193" s="150">
        <v>468.45</v>
      </c>
      <c r="D193" s="151">
        <v>655.83</v>
      </c>
      <c r="E193" s="62">
        <v>190</v>
      </c>
      <c r="F193" s="152">
        <v>475.36</v>
      </c>
      <c r="G193" s="136">
        <v>665.51</v>
      </c>
      <c r="H193" s="62">
        <v>190</v>
      </c>
      <c r="I193" s="152">
        <v>482.28</v>
      </c>
      <c r="J193" s="136">
        <v>675.19</v>
      </c>
      <c r="K193" s="62">
        <v>190</v>
      </c>
      <c r="L193" s="135">
        <v>489.2</v>
      </c>
      <c r="M193" s="136">
        <v>684.88</v>
      </c>
      <c r="N193" s="88">
        <v>190</v>
      </c>
      <c r="O193" s="135">
        <v>496.11</v>
      </c>
      <c r="P193" s="136">
        <v>694.56</v>
      </c>
      <c r="Q193" s="88">
        <v>190</v>
      </c>
      <c r="R193" s="135">
        <v>503.03</v>
      </c>
      <c r="S193" s="136">
        <v>704.24</v>
      </c>
    </row>
    <row r="194" spans="2:19">
      <c r="B194" s="88">
        <v>191</v>
      </c>
      <c r="C194" s="150">
        <v>471.07</v>
      </c>
      <c r="D194" s="151">
        <v>659.5</v>
      </c>
      <c r="E194" s="62">
        <v>191</v>
      </c>
      <c r="F194" s="152">
        <v>478.02</v>
      </c>
      <c r="G194" s="136">
        <v>669.23</v>
      </c>
      <c r="H194" s="62">
        <v>191</v>
      </c>
      <c r="I194" s="152">
        <v>484.97</v>
      </c>
      <c r="J194" s="136">
        <v>678.96</v>
      </c>
      <c r="K194" s="62">
        <v>191</v>
      </c>
      <c r="L194" s="135">
        <v>491.93</v>
      </c>
      <c r="M194" s="136">
        <v>688.7</v>
      </c>
      <c r="N194" s="88">
        <v>191</v>
      </c>
      <c r="O194" s="135">
        <v>498.88</v>
      </c>
      <c r="P194" s="136">
        <v>698.43</v>
      </c>
      <c r="Q194" s="88">
        <v>191</v>
      </c>
      <c r="R194" s="135">
        <v>505.83</v>
      </c>
      <c r="S194" s="136">
        <v>708.16</v>
      </c>
    </row>
    <row r="195" spans="2:19">
      <c r="B195" s="88">
        <v>192</v>
      </c>
      <c r="C195" s="150">
        <v>473.09</v>
      </c>
      <c r="D195" s="151">
        <v>662.32</v>
      </c>
      <c r="E195" s="62">
        <v>192</v>
      </c>
      <c r="F195" s="152">
        <v>480.08</v>
      </c>
      <c r="G195" s="136">
        <v>672.11</v>
      </c>
      <c r="H195" s="62">
        <v>192</v>
      </c>
      <c r="I195" s="152">
        <v>487.06</v>
      </c>
      <c r="J195" s="136">
        <v>681.89</v>
      </c>
      <c r="K195" s="62">
        <v>192</v>
      </c>
      <c r="L195" s="135">
        <v>494.05</v>
      </c>
      <c r="M195" s="136">
        <v>691.67</v>
      </c>
      <c r="N195" s="88">
        <v>192</v>
      </c>
      <c r="O195" s="135">
        <v>501.04</v>
      </c>
      <c r="P195" s="136">
        <v>701.46</v>
      </c>
      <c r="Q195" s="88">
        <v>192</v>
      </c>
      <c r="R195" s="135">
        <v>508.03</v>
      </c>
      <c r="S195" s="136">
        <v>711.24</v>
      </c>
    </row>
    <row r="196" spans="2:19">
      <c r="B196" s="88">
        <v>193</v>
      </c>
      <c r="C196" s="150">
        <v>475.72</v>
      </c>
      <c r="D196" s="151">
        <v>666</v>
      </c>
      <c r="E196" s="62">
        <v>193</v>
      </c>
      <c r="F196" s="152">
        <v>482.74</v>
      </c>
      <c r="G196" s="136">
        <v>675.84</v>
      </c>
      <c r="H196" s="62">
        <v>193</v>
      </c>
      <c r="I196" s="152">
        <v>489.77</v>
      </c>
      <c r="J196" s="136">
        <v>685.67</v>
      </c>
      <c r="K196" s="62">
        <v>193</v>
      </c>
      <c r="L196" s="135">
        <v>496.79</v>
      </c>
      <c r="M196" s="136">
        <v>695.51</v>
      </c>
      <c r="N196" s="88">
        <v>193</v>
      </c>
      <c r="O196" s="135">
        <v>503.82</v>
      </c>
      <c r="P196" s="136">
        <v>705.34</v>
      </c>
      <c r="Q196" s="88">
        <v>193</v>
      </c>
      <c r="R196" s="135">
        <v>510.84</v>
      </c>
      <c r="S196" s="136">
        <v>715.18</v>
      </c>
    </row>
    <row r="197" spans="2:19">
      <c r="B197" s="88">
        <v>194</v>
      </c>
      <c r="C197" s="150">
        <v>478.36</v>
      </c>
      <c r="D197" s="151">
        <v>669.7</v>
      </c>
      <c r="E197" s="62">
        <v>194</v>
      </c>
      <c r="F197" s="152">
        <v>485.42</v>
      </c>
      <c r="G197" s="136">
        <v>679.58</v>
      </c>
      <c r="H197" s="62">
        <v>194</v>
      </c>
      <c r="I197" s="152">
        <v>492.48</v>
      </c>
      <c r="J197" s="136">
        <v>689.47</v>
      </c>
      <c r="K197" s="62">
        <v>194</v>
      </c>
      <c r="L197" s="135">
        <v>499.54</v>
      </c>
      <c r="M197" s="136">
        <v>699.36</v>
      </c>
      <c r="N197" s="88">
        <v>194</v>
      </c>
      <c r="O197" s="135">
        <v>506.6</v>
      </c>
      <c r="P197" s="136">
        <v>709.24</v>
      </c>
      <c r="Q197" s="88">
        <v>194</v>
      </c>
      <c r="R197" s="135">
        <v>513.66</v>
      </c>
      <c r="S197" s="136">
        <v>719.13</v>
      </c>
    </row>
    <row r="198" spans="2:19">
      <c r="B198" s="88">
        <v>195</v>
      </c>
      <c r="C198" s="150">
        <v>481</v>
      </c>
      <c r="D198" s="151">
        <v>673.41</v>
      </c>
      <c r="E198" s="62">
        <v>195</v>
      </c>
      <c r="F198" s="152">
        <v>488.1</v>
      </c>
      <c r="G198" s="136">
        <v>683.34</v>
      </c>
      <c r="H198" s="62">
        <v>195</v>
      </c>
      <c r="I198" s="152">
        <v>495.2</v>
      </c>
      <c r="J198" s="136">
        <v>693.28</v>
      </c>
      <c r="K198" s="62">
        <v>195</v>
      </c>
      <c r="L198" s="135">
        <v>502.3</v>
      </c>
      <c r="M198" s="136">
        <v>703.22</v>
      </c>
      <c r="N198" s="88">
        <v>195</v>
      </c>
      <c r="O198" s="135">
        <v>509.4</v>
      </c>
      <c r="P198" s="136">
        <v>713.15</v>
      </c>
      <c r="Q198" s="88">
        <v>195</v>
      </c>
      <c r="R198" s="135">
        <v>516.49</v>
      </c>
      <c r="S198" s="136">
        <v>723.09</v>
      </c>
    </row>
    <row r="199" spans="2:19">
      <c r="B199" s="88">
        <v>196</v>
      </c>
      <c r="C199" s="150">
        <v>483.02</v>
      </c>
      <c r="D199" s="151">
        <v>676.23</v>
      </c>
      <c r="E199" s="62">
        <v>196</v>
      </c>
      <c r="F199" s="152">
        <v>490.16</v>
      </c>
      <c r="G199" s="136">
        <v>686.22</v>
      </c>
      <c r="H199" s="62">
        <v>196</v>
      </c>
      <c r="I199" s="152">
        <v>497.29</v>
      </c>
      <c r="J199" s="136">
        <v>696.21</v>
      </c>
      <c r="K199" s="62">
        <v>196</v>
      </c>
      <c r="L199" s="135">
        <v>504.42</v>
      </c>
      <c r="M199" s="136">
        <v>706.19</v>
      </c>
      <c r="N199" s="88">
        <v>196</v>
      </c>
      <c r="O199" s="135">
        <v>511.56</v>
      </c>
      <c r="P199" s="136">
        <v>716.18</v>
      </c>
      <c r="Q199" s="88">
        <v>196</v>
      </c>
      <c r="R199" s="135">
        <v>518.69000000000005</v>
      </c>
      <c r="S199" s="136">
        <v>726.17</v>
      </c>
    </row>
    <row r="200" spans="2:19">
      <c r="B200" s="88">
        <v>197</v>
      </c>
      <c r="C200" s="150">
        <v>485.68</v>
      </c>
      <c r="D200" s="151">
        <v>679.95</v>
      </c>
      <c r="E200" s="62">
        <v>197</v>
      </c>
      <c r="F200" s="152">
        <v>492.85</v>
      </c>
      <c r="G200" s="136">
        <v>689.99</v>
      </c>
      <c r="H200" s="62">
        <v>197</v>
      </c>
      <c r="I200" s="152">
        <v>500.02</v>
      </c>
      <c r="J200" s="136">
        <v>700.03</v>
      </c>
      <c r="K200" s="62">
        <v>197</v>
      </c>
      <c r="L200" s="135">
        <v>507.19</v>
      </c>
      <c r="M200" s="136">
        <v>710.07</v>
      </c>
      <c r="N200" s="88">
        <v>197</v>
      </c>
      <c r="O200" s="135">
        <v>514.36</v>
      </c>
      <c r="P200" s="136">
        <v>720.11</v>
      </c>
      <c r="Q200" s="88">
        <v>197</v>
      </c>
      <c r="R200" s="135">
        <v>521.53</v>
      </c>
      <c r="S200" s="136">
        <v>730.14</v>
      </c>
    </row>
    <row r="201" spans="2:19">
      <c r="B201" s="88">
        <v>198</v>
      </c>
      <c r="C201" s="150">
        <v>488.34</v>
      </c>
      <c r="D201" s="151">
        <v>683.68</v>
      </c>
      <c r="E201" s="62">
        <v>198</v>
      </c>
      <c r="F201" s="152">
        <v>495.55</v>
      </c>
      <c r="G201" s="136">
        <v>693.77</v>
      </c>
      <c r="H201" s="62">
        <v>198</v>
      </c>
      <c r="I201" s="152">
        <v>502.76</v>
      </c>
      <c r="J201" s="136">
        <v>703.86</v>
      </c>
      <c r="K201" s="62">
        <v>198</v>
      </c>
      <c r="L201" s="135">
        <v>509.97</v>
      </c>
      <c r="M201" s="136">
        <v>713.95</v>
      </c>
      <c r="N201" s="88">
        <v>198</v>
      </c>
      <c r="O201" s="135">
        <v>517.16999999999996</v>
      </c>
      <c r="P201" s="136">
        <v>724.04</v>
      </c>
      <c r="Q201" s="88">
        <v>198</v>
      </c>
      <c r="R201" s="135">
        <v>524.38</v>
      </c>
      <c r="S201" s="136">
        <v>734.13</v>
      </c>
    </row>
    <row r="202" spans="2:19">
      <c r="B202" s="88">
        <v>199</v>
      </c>
      <c r="C202" s="150">
        <v>490.36</v>
      </c>
      <c r="D202" s="151">
        <v>686.51</v>
      </c>
      <c r="E202" s="62">
        <v>199</v>
      </c>
      <c r="F202" s="152">
        <v>497.6</v>
      </c>
      <c r="G202" s="136">
        <v>696.65</v>
      </c>
      <c r="H202" s="62">
        <v>199</v>
      </c>
      <c r="I202" s="152">
        <v>504.85</v>
      </c>
      <c r="J202" s="136">
        <v>706.79</v>
      </c>
      <c r="K202" s="62">
        <v>199</v>
      </c>
      <c r="L202" s="135">
        <v>512.09</v>
      </c>
      <c r="M202" s="136">
        <v>716.93</v>
      </c>
      <c r="N202" s="88">
        <v>199</v>
      </c>
      <c r="O202" s="135">
        <v>519.34</v>
      </c>
      <c r="P202" s="136">
        <v>727.07</v>
      </c>
      <c r="Q202" s="88">
        <v>199</v>
      </c>
      <c r="R202" s="135">
        <v>526.58000000000004</v>
      </c>
      <c r="S202" s="136">
        <v>737.21</v>
      </c>
    </row>
    <row r="203" spans="2:19">
      <c r="B203" s="88">
        <v>200</v>
      </c>
      <c r="C203" s="153">
        <v>493.04</v>
      </c>
      <c r="D203" s="154">
        <v>690.25</v>
      </c>
      <c r="E203" s="62">
        <v>200</v>
      </c>
      <c r="F203" s="155">
        <v>500.32</v>
      </c>
      <c r="G203" s="138">
        <v>700.44</v>
      </c>
      <c r="H203" s="62">
        <v>200</v>
      </c>
      <c r="I203" s="155">
        <v>507.6</v>
      </c>
      <c r="J203" s="138">
        <v>710.64</v>
      </c>
      <c r="K203" s="62">
        <v>200</v>
      </c>
      <c r="L203" s="137">
        <v>514.88</v>
      </c>
      <c r="M203" s="138">
        <v>720.83</v>
      </c>
      <c r="N203" s="88">
        <v>200</v>
      </c>
      <c r="O203" s="137">
        <v>522.16</v>
      </c>
      <c r="P203" s="138">
        <v>731.02</v>
      </c>
      <c r="Q203" s="88">
        <v>200</v>
      </c>
      <c r="R203" s="137">
        <v>529.44000000000005</v>
      </c>
      <c r="S203" s="138">
        <v>741.21</v>
      </c>
    </row>
    <row r="204" spans="2:19" ht="24" thickBot="1">
      <c r="B204" s="89" t="s">
        <v>142</v>
      </c>
      <c r="C204" s="156">
        <v>2.46</v>
      </c>
      <c r="D204" s="156">
        <v>3.45</v>
      </c>
      <c r="E204" s="63" t="s">
        <v>142</v>
      </c>
      <c r="F204" s="157">
        <v>2.5</v>
      </c>
      <c r="G204" s="143">
        <v>3.5</v>
      </c>
      <c r="H204" s="63" t="s">
        <v>142</v>
      </c>
      <c r="I204" s="143">
        <v>2.54</v>
      </c>
      <c r="J204" s="143">
        <v>3.55</v>
      </c>
      <c r="K204" s="63" t="s">
        <v>142</v>
      </c>
      <c r="L204" s="143">
        <v>2.58</v>
      </c>
      <c r="M204" s="143">
        <v>3.61</v>
      </c>
      <c r="N204" s="89" t="s">
        <v>142</v>
      </c>
      <c r="O204" s="143">
        <v>2.61</v>
      </c>
      <c r="P204" s="143">
        <v>3.66</v>
      </c>
      <c r="Q204" s="89" t="s">
        <v>142</v>
      </c>
      <c r="R204" s="143">
        <v>2.65</v>
      </c>
      <c r="S204" s="143">
        <v>3.71</v>
      </c>
    </row>
  </sheetData>
  <mergeCells count="6">
    <mergeCell ref="Q2:S2"/>
    <mergeCell ref="E2:G2"/>
    <mergeCell ref="H2:J2"/>
    <mergeCell ref="K2:M2"/>
    <mergeCell ref="B2:D2"/>
    <mergeCell ref="N2:P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7</vt:i4>
      </vt:variant>
    </vt:vector>
  </HeadingPairs>
  <TitlesOfParts>
    <vt:vector size="18" baseType="lpstr">
      <vt:lpstr>ปร6</vt:lpstr>
      <vt:lpstr>ปร5</vt:lpstr>
      <vt:lpstr>สรุปราคากลาง</vt:lpstr>
      <vt:lpstr>ค่าเสื่อมราคา</vt:lpstr>
      <vt:lpstr>ค่าเสื่อม+ขนส่ง</vt:lpstr>
      <vt:lpstr>ค่าขนส่ง 6 ล้อ</vt:lpstr>
      <vt:lpstr>6ล้อ</vt:lpstr>
      <vt:lpstr>ค่าขนส่ง 10 ล้อ</vt:lpstr>
      <vt:lpstr>10ล้อ</vt:lpstr>
      <vt:lpstr>ค่าขนส่ง 10 ล้อ+พ่วง</vt:lpstr>
      <vt:lpstr>10ล้อ+พ่วง</vt:lpstr>
      <vt:lpstr>'ค่าขนส่ง 10 ล้อ'!Print_Area</vt:lpstr>
      <vt:lpstr>'ค่าขนส่ง 10 ล้อ+พ่วง'!Print_Area</vt:lpstr>
      <vt:lpstr>'ค่าขนส่ง 6 ล้อ'!Print_Area</vt:lpstr>
      <vt:lpstr>'ค่าเสื่อม+ขนส่ง'!Print_Area</vt:lpstr>
      <vt:lpstr>ปร5!Print_Area</vt:lpstr>
      <vt:lpstr>ปร6!Print_Area</vt:lpstr>
      <vt:lpstr>สรุปราคากลาง!Print_Area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weerapat</dc:creator>
  <cp:lastModifiedBy>LANOVO</cp:lastModifiedBy>
  <cp:lastPrinted>2023-06-22T04:32:10Z</cp:lastPrinted>
  <dcterms:created xsi:type="dcterms:W3CDTF">2016-03-28T04:20:57Z</dcterms:created>
  <dcterms:modified xsi:type="dcterms:W3CDTF">2023-07-26T08:13:42Z</dcterms:modified>
</cp:coreProperties>
</file>