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9155" windowHeight="7755"/>
  </bookViews>
  <sheets>
    <sheet name="ปร.4 ใบเสนอราคา" sheetId="1" r:id="rId1"/>
    <sheet name="ปร.5 ใบเสนอราคา" sheetId="2" r:id="rId2"/>
  </sheets>
  <externalReferences>
    <externalReference r:id="rId3"/>
  </externalReferences>
  <definedNames>
    <definedName name="_xlnm.Print_Area" localSheetId="0">'ปร.4 ใบเสนอราคา'!$A$1:$S$51</definedName>
    <definedName name="_xlnm.Print_Area" localSheetId="1">'ปร.5 ใบเสนอราคา'!$A$1:$O$59</definedName>
  </definedNames>
  <calcPr calcId="144525"/>
</workbook>
</file>

<file path=xl/calcChain.xml><?xml version="1.0" encoding="utf-8"?>
<calcChain xmlns="http://schemas.openxmlformats.org/spreadsheetml/2006/main">
  <c r="D17" i="2" l="1"/>
  <c r="C5" i="2"/>
  <c r="I4" i="2"/>
  <c r="C4" i="2"/>
  <c r="I3" i="2"/>
  <c r="O35" i="1"/>
  <c r="O14" i="1"/>
  <c r="O12" i="1"/>
</calcChain>
</file>

<file path=xl/sharedStrings.xml><?xml version="1.0" encoding="utf-8"?>
<sst xmlns="http://schemas.openxmlformats.org/spreadsheetml/2006/main" count="119" uniqueCount="73">
  <si>
    <t>บัญชีประมาณราคาค่าก่อสร้าง</t>
  </si>
  <si>
    <t>ส่วนราชการ</t>
  </si>
  <si>
    <t>กองช่างเทศบาลตำบลเก่ากลอย</t>
  </si>
  <si>
    <t>สันฝายสูง</t>
  </si>
  <si>
    <t>เมตร</t>
  </si>
  <si>
    <t>โครงการ</t>
  </si>
  <si>
    <t>โครงการก่อสร้างฝายน้ำล้น มข 2527 ลำห้วยส้มป๋อย</t>
  </si>
  <si>
    <t>ผนังข้างสูง</t>
  </si>
  <si>
    <t>สถานที่ก่อสร้าง</t>
  </si>
  <si>
    <t>บ้านหนองแวงคำ หมู่ที่ 6   ตำบลเก่ากลอย</t>
  </si>
  <si>
    <t>กว้าง</t>
  </si>
  <si>
    <t>อำเภอนากลาง     จังหวัดหนองบัวลำภู</t>
  </si>
  <si>
    <t>ประมาณราคาวันที่</t>
  </si>
  <si>
    <t>แบบแปลน</t>
  </si>
  <si>
    <t>แบบมาตรฐาน มข.2527</t>
  </si>
  <si>
    <t>แบบเลขที่</t>
  </si>
  <si>
    <t>ลำดับที่</t>
  </si>
  <si>
    <t>รายการ</t>
  </si>
  <si>
    <t>จำนวน</t>
  </si>
  <si>
    <t>หน่วย</t>
  </si>
  <si>
    <t>ค่าวัสดุ(บาท)</t>
  </si>
  <si>
    <t>ค่าแรงงาน(บาท)</t>
  </si>
  <si>
    <t>รวมจำนวนเงิน</t>
  </si>
  <si>
    <t>หมายเหตุ</t>
  </si>
  <si>
    <t>ราคา/หน่วย</t>
  </si>
  <si>
    <t>รวม</t>
  </si>
  <si>
    <t>(บาท)</t>
  </si>
  <si>
    <t>ดินขุด-ดินถม</t>
  </si>
  <si>
    <t>ลบ.ม.</t>
  </si>
  <si>
    <t>ปูนซีเมนต์ปอร์ตแลนด์</t>
  </si>
  <si>
    <t>ถุง</t>
  </si>
  <si>
    <t>ทราย</t>
  </si>
  <si>
    <t>หิน</t>
  </si>
  <si>
    <t>ค่าแรงผสมคอนกรีต</t>
  </si>
  <si>
    <t>เหล็ก RB  6 มม.</t>
  </si>
  <si>
    <t>กก.</t>
  </si>
  <si>
    <t>เหล็ก DB  12  มม.</t>
  </si>
  <si>
    <t>น้ำหนัก DB 16 มม.</t>
  </si>
  <si>
    <t>กก/เส้น</t>
  </si>
  <si>
    <t>ลวดผูกเหล็ก</t>
  </si>
  <si>
    <t>ตะปู 3"</t>
  </si>
  <si>
    <t>ไม้เนื้อแข็ง 1 1/2" x 6"x 3.50 เมตร</t>
  </si>
  <si>
    <t>ลบ.ฟ.</t>
  </si>
  <si>
    <t>ไม้เนื้อแข็ง 1 " x 8"x 4.00 เมตร</t>
  </si>
  <si>
    <t>ไม้เนื้อแข็ง 1 1/2 " x 3"x 4.00 เมตร</t>
  </si>
  <si>
    <t>หินใหญ่</t>
  </si>
  <si>
    <t>ลบ.ม</t>
  </si>
  <si>
    <t>ไม้อัด หนา 10 มม.</t>
  </si>
  <si>
    <t>แผ่น</t>
  </si>
  <si>
    <t>ไม้แบบ</t>
  </si>
  <si>
    <t>ตร.ม.</t>
  </si>
  <si>
    <t>ท่อเหล็ก GS  Ø 1 1/2"</t>
  </si>
  <si>
    <t>ค่าวัสดุ + ค่าแรง</t>
  </si>
  <si>
    <t xml:space="preserve">ค่า FACTOR F </t>
  </si>
  <si>
    <t>รวมเป็นเงิน</t>
  </si>
  <si>
    <t>ปรับราคาเป็น</t>
  </si>
  <si>
    <t xml:space="preserve">     สถานที่ก่อสร้าง</t>
  </si>
  <si>
    <t>รวมจำนวนเงิน(บาท)</t>
  </si>
  <si>
    <t>ค่าวัสดุและแรงงาน</t>
  </si>
  <si>
    <t>แห่ง</t>
  </si>
  <si>
    <t>เงินล่วงหน้าจ่าย  0%</t>
  </si>
  <si>
    <t>ประเภทงานชลประทาน</t>
  </si>
  <si>
    <t>Factor  F  =</t>
  </si>
  <si>
    <t>เงินประกันผลงานหัก  0%</t>
  </si>
  <si>
    <t>ดอกเบี้ยเงินกู้   7 %</t>
  </si>
  <si>
    <t>ป้ายโครงการ</t>
  </si>
  <si>
    <t>ป้าย</t>
  </si>
  <si>
    <t>ค่าภาษีมูลค่าเพิ่ม (VAT)  7%</t>
  </si>
  <si>
    <t>รวมค่าก่อสร้างเป็นเงินทั้งสิ้น</t>
  </si>
  <si>
    <t>คิดค่าก่อสร้างเพียง</t>
  </si>
  <si>
    <t>ตัวอักษร</t>
  </si>
  <si>
    <t>คิดเป็นราคาเฉลี่ย</t>
  </si>
  <si>
    <t>บาท / ตารางเมตร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</si>
</sst>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[$-107041E]d\ mmmm\ yyyy;@"/>
    <numFmt numFmtId="165" formatCode="_-* #,##0.00_-;\-* #,##0.00_-;_-* &quot;-&quot;_-;_-@_-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4"/>
      <name val="TH SarabunIT๙"/>
      <family val="2"/>
    </font>
    <font>
      <sz val="14"/>
      <name val="TH NiramitIT๙"/>
    </font>
    <font>
      <sz val="14"/>
      <color theme="1"/>
      <name val="TH SarabunIT๙"/>
      <family val="2"/>
    </font>
    <font>
      <sz val="12"/>
      <name val="TH SarabunPSK"/>
      <family val="2"/>
    </font>
    <font>
      <sz val="14"/>
      <color indexed="8"/>
      <name val="TH SarabunIT๙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3" fillId="0" borderId="0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/>
    <xf numFmtId="0" fontId="3" fillId="0" borderId="6" xfId="0" applyFont="1" applyBorder="1" applyAlignment="1"/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2" fillId="0" borderId="8" xfId="0" applyFont="1" applyBorder="1"/>
    <xf numFmtId="0" fontId="3" fillId="0" borderId="11" xfId="0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0" fontId="3" fillId="0" borderId="12" xfId="0" applyFont="1" applyBorder="1" applyAlignment="1"/>
    <xf numFmtId="0" fontId="3" fillId="0" borderId="13" xfId="0" applyFont="1" applyBorder="1" applyAlignment="1"/>
    <xf numFmtId="0" fontId="4" fillId="0" borderId="14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164" fontId="3" fillId="0" borderId="21" xfId="0" applyNumberFormat="1" applyFont="1" applyBorder="1" applyAlignment="1">
      <alignment horizontal="center"/>
    </xf>
    <xf numFmtId="164" fontId="3" fillId="0" borderId="22" xfId="0" applyNumberFormat="1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3" fillId="0" borderId="24" xfId="0" applyFont="1" applyBorder="1" applyAlignment="1"/>
    <xf numFmtId="0" fontId="4" fillId="0" borderId="23" xfId="0" applyFont="1" applyBorder="1" applyAlignment="1">
      <alignment vertical="center"/>
    </xf>
    <xf numFmtId="0" fontId="3" fillId="0" borderId="25" xfId="0" applyFont="1" applyBorder="1" applyAlignment="1">
      <alignment horizontal="center"/>
    </xf>
    <xf numFmtId="2" fontId="4" fillId="0" borderId="26" xfId="0" applyNumberFormat="1" applyFont="1" applyBorder="1" applyAlignment="1">
      <alignment horizontal="center"/>
    </xf>
    <xf numFmtId="49" fontId="3" fillId="0" borderId="26" xfId="0" applyNumberFormat="1" applyFont="1" applyBorder="1" applyAlignment="1">
      <alignment horizont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32" xfId="0" applyFont="1" applyBorder="1" applyAlignment="1">
      <alignment horizontal="center" vertical="center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43" fontId="3" fillId="0" borderId="11" xfId="0" applyNumberFormat="1" applyFont="1" applyBorder="1"/>
    <xf numFmtId="43" fontId="3" fillId="0" borderId="11" xfId="0" applyNumberFormat="1" applyFont="1" applyBorder="1" applyAlignment="1">
      <alignment horizontal="center"/>
    </xf>
    <xf numFmtId="2" fontId="3" fillId="0" borderId="11" xfId="0" applyNumberFormat="1" applyFont="1" applyBorder="1"/>
    <xf numFmtId="0" fontId="3" fillId="0" borderId="11" xfId="0" applyFont="1" applyBorder="1"/>
    <xf numFmtId="43" fontId="3" fillId="0" borderId="8" xfId="0" applyNumberFormat="1" applyFont="1" applyBorder="1"/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43" fontId="3" fillId="0" borderId="0" xfId="0" applyNumberFormat="1" applyFont="1" applyBorder="1"/>
    <xf numFmtId="43" fontId="3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43" fontId="3" fillId="0" borderId="0" xfId="1" applyFont="1" applyBorder="1"/>
    <xf numFmtId="2" fontId="3" fillId="0" borderId="0" xfId="0" applyNumberFormat="1" applyFont="1" applyBorder="1" applyAlignment="1">
      <alignment horizontal="center"/>
    </xf>
    <xf numFmtId="4" fontId="4" fillId="0" borderId="23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4" fontId="4" fillId="0" borderId="11" xfId="0" applyNumberFormat="1" applyFont="1" applyBorder="1" applyAlignment="1">
      <alignment horizontal="center"/>
    </xf>
    <xf numFmtId="41" fontId="3" fillId="0" borderId="0" xfId="0" applyNumberFormat="1" applyFont="1" applyBorder="1" applyAlignment="1" applyProtection="1">
      <protection locked="0"/>
    </xf>
    <xf numFmtId="165" fontId="3" fillId="0" borderId="11" xfId="0" applyNumberFormat="1" applyFont="1" applyBorder="1" applyProtection="1">
      <protection locked="0"/>
    </xf>
    <xf numFmtId="0" fontId="5" fillId="0" borderId="0" xfId="0" applyFont="1" applyFill="1" applyBorder="1" applyAlignment="1" applyProtection="1"/>
    <xf numFmtId="0" fontId="5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Alignment="1"/>
    <xf numFmtId="0" fontId="3" fillId="0" borderId="14" xfId="0" applyFont="1" applyBorder="1" applyAlignment="1">
      <alignment horizont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3" fillId="0" borderId="1" xfId="0" applyFont="1" applyBorder="1" applyAlignment="1"/>
    <xf numFmtId="0" fontId="4" fillId="0" borderId="0" xfId="0" applyFont="1" applyAlignment="1">
      <alignment horizontal="righ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33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31" xfId="0" applyFont="1" applyBorder="1" applyAlignment="1">
      <alignment vertical="center"/>
    </xf>
    <xf numFmtId="4" fontId="3" fillId="0" borderId="31" xfId="0" applyNumberFormat="1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164" fontId="3" fillId="0" borderId="9" xfId="0" applyNumberFormat="1" applyFont="1" applyBorder="1" applyAlignment="1">
      <alignment horizontal="left"/>
    </xf>
    <xf numFmtId="164" fontId="3" fillId="0" borderId="8" xfId="0" applyNumberFormat="1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/>
    </xf>
    <xf numFmtId="0" fontId="3" fillId="0" borderId="14" xfId="0" applyFont="1" applyBorder="1"/>
    <xf numFmtId="0" fontId="8" fillId="0" borderId="9" xfId="0" applyFont="1" applyBorder="1" applyAlignment="1"/>
    <xf numFmtId="0" fontId="3" fillId="0" borderId="10" xfId="0" applyFont="1" applyBorder="1" applyAlignment="1"/>
    <xf numFmtId="0" fontId="3" fillId="0" borderId="9" xfId="0" applyFont="1" applyBorder="1" applyAlignment="1"/>
    <xf numFmtId="0" fontId="3" fillId="0" borderId="8" xfId="0" applyFont="1" applyBorder="1" applyAlignment="1"/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1" fontId="3" fillId="0" borderId="11" xfId="0" applyNumberFormat="1" applyFont="1" applyBorder="1" applyAlignment="1">
      <alignment horizontal="center"/>
    </xf>
    <xf numFmtId="4" fontId="4" fillId="0" borderId="9" xfId="0" applyNumberFormat="1" applyFont="1" applyFill="1" applyBorder="1" applyAlignment="1">
      <alignment horizontal="right"/>
    </xf>
    <xf numFmtId="4" fontId="4" fillId="0" borderId="8" xfId="0" applyNumberFormat="1" applyFont="1" applyFill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3" fillId="0" borderId="46" xfId="0" applyFont="1" applyBorder="1" applyAlignment="1">
      <alignment horizontal="right"/>
    </xf>
    <xf numFmtId="0" fontId="3" fillId="0" borderId="47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4" fontId="3" fillId="0" borderId="20" xfId="0" applyNumberFormat="1" applyFont="1" applyFill="1" applyBorder="1"/>
    <xf numFmtId="0" fontId="3" fillId="0" borderId="21" xfId="0" applyFont="1" applyBorder="1" applyAlignment="1">
      <alignment horizontal="left"/>
    </xf>
    <xf numFmtId="0" fontId="3" fillId="0" borderId="47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35" xfId="0" applyFont="1" applyBorder="1" applyAlignment="1"/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Fill="1" applyBorder="1"/>
    <xf numFmtId="0" fontId="3" fillId="0" borderId="0" xfId="0" applyFont="1" applyAlignment="1">
      <alignment horizontal="left"/>
    </xf>
    <xf numFmtId="0" fontId="3" fillId="0" borderId="9" xfId="0" applyFont="1" applyFill="1" applyBorder="1" applyAlignment="1"/>
    <xf numFmtId="0" fontId="3" fillId="0" borderId="10" xfId="0" applyFont="1" applyFill="1" applyBorder="1" applyAlignment="1"/>
    <xf numFmtId="0" fontId="3" fillId="0" borderId="8" xfId="0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649;&#3610;&#3610;&#3613;&#3634;&#3618;\&#3611;&#3619;&#3632;&#3617;&#3634;&#3603;&#3619;&#3634;&#3588;&#3634;\&#3611;&#3619;&#3632;&#3617;&#3634;&#3603;&#3619;&#3634;&#3588;&#3634;&#3585;&#3656;&#3629;&#3626;&#3619;&#3657;&#3634;&#3591;%20&#3613;&#3634;&#3618;&#3609;&#3657;&#3635;&#3621;&#3657;&#3609;&#3621;&#3635;&#3627;&#3657;&#3623;&#3618;&#3626;&#3657;&#3617;&#3611;&#3656;&#3629;&#3618;%20&#3610;&#3657;&#3634;&#3609;&#3627;&#3609;&#3629;&#3591;&#3649;&#3623;&#3591;&#3588;&#3635;&#3627;&#3617;&#3641;&#3656;%2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.4"/>
      <sheetName val="ปร.5"/>
      <sheetName val="Sheet1"/>
      <sheetName val="ปร.4 ใบเสนอราคา"/>
      <sheetName val="ปร.5 ใบเสนอราคา"/>
    </sheetNames>
    <sheetDataSet>
      <sheetData sheetId="0">
        <row r="4">
          <cell r="I4">
            <v>1.5</v>
          </cell>
        </row>
        <row r="5">
          <cell r="C5" t="str">
            <v>โครงการก่อสร้างฝายน้ำล้น มข 2527 ลำห้วยส้มป๋อย</v>
          </cell>
          <cell r="I5">
            <v>3</v>
          </cell>
        </row>
        <row r="6">
          <cell r="C6" t="str">
            <v>บ้านหนองแวงคำ หมู่ที่ 6   ตำบลเก่ากลอย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3"/>
  <sheetViews>
    <sheetView tabSelected="1" view="pageBreakPreview" topLeftCell="A2" zoomScaleNormal="100" zoomScaleSheetLayoutView="100" workbookViewId="0">
      <selection activeCell="N9" sqref="N9"/>
    </sheetView>
  </sheetViews>
  <sheetFormatPr defaultRowHeight="21.75"/>
  <cols>
    <col min="1" max="1" width="6.85546875" style="1" customWidth="1"/>
    <col min="2" max="3" width="9.140625" style="1"/>
    <col min="4" max="4" width="17.5703125" style="1" customWidth="1"/>
    <col min="5" max="5" width="10.140625" style="1" bestFit="1" customWidth="1"/>
    <col min="6" max="6" width="9.140625" style="1"/>
    <col min="7" max="7" width="9.28515625" style="1" bestFit="1" customWidth="1"/>
    <col min="8" max="8" width="12.42578125" style="1" customWidth="1"/>
    <col min="9" max="9" width="9.28515625" style="1" bestFit="1" customWidth="1"/>
    <col min="10" max="10" width="10.28515625" style="1" customWidth="1"/>
    <col min="11" max="11" width="12.85546875" style="1" customWidth="1"/>
    <col min="12" max="12" width="10.7109375" style="1" customWidth="1"/>
    <col min="13" max="13" width="12" style="1" customWidth="1"/>
    <col min="14" max="14" width="9.140625" style="1"/>
    <col min="15" max="16" width="9.28515625" style="1" bestFit="1" customWidth="1"/>
    <col min="17" max="16384" width="9.140625" style="1"/>
  </cols>
  <sheetData>
    <row r="1" spans="1:15" hidden="1"/>
    <row r="2" spans="1:15" ht="20.25" customHeight="1" thickBot="1">
      <c r="A2" s="2"/>
      <c r="B2" s="3"/>
      <c r="C2" s="3"/>
      <c r="D2" s="3"/>
      <c r="E2" s="3"/>
      <c r="F2" s="3"/>
      <c r="G2" s="3"/>
      <c r="H2" s="3"/>
      <c r="I2" s="3"/>
      <c r="J2" s="3"/>
      <c r="K2" s="4"/>
      <c r="L2" s="4"/>
      <c r="M2" s="3"/>
      <c r="N2" s="5"/>
    </row>
    <row r="3" spans="1:15" ht="17.25" customHeight="1">
      <c r="A3" s="6" t="s">
        <v>0</v>
      </c>
      <c r="B3" s="7"/>
      <c r="C3" s="7"/>
      <c r="D3" s="7"/>
      <c r="E3" s="7"/>
      <c r="F3" s="7"/>
      <c r="G3" s="7"/>
      <c r="H3" s="7"/>
      <c r="I3" s="7"/>
      <c r="J3" s="8"/>
      <c r="K3" s="9"/>
      <c r="L3" s="10"/>
      <c r="M3" s="3"/>
      <c r="N3" s="5"/>
    </row>
    <row r="4" spans="1:15" ht="25.5" customHeight="1">
      <c r="A4" s="11" t="s">
        <v>1</v>
      </c>
      <c r="B4" s="12"/>
      <c r="C4" s="13" t="s">
        <v>2</v>
      </c>
      <c r="D4" s="14"/>
      <c r="E4" s="14"/>
      <c r="F4" s="14"/>
      <c r="G4" s="15"/>
      <c r="H4" s="16" t="s">
        <v>3</v>
      </c>
      <c r="I4" s="17">
        <v>1.5</v>
      </c>
      <c r="J4" s="16" t="s">
        <v>4</v>
      </c>
      <c r="K4" s="18"/>
      <c r="L4" s="19"/>
      <c r="M4" s="3"/>
      <c r="N4" s="5"/>
    </row>
    <row r="5" spans="1:15" ht="23.25" customHeight="1">
      <c r="A5" s="20" t="s">
        <v>5</v>
      </c>
      <c r="B5" s="21"/>
      <c r="C5" s="22" t="s">
        <v>6</v>
      </c>
      <c r="D5" s="22"/>
      <c r="E5" s="22"/>
      <c r="F5" s="13"/>
      <c r="G5" s="15"/>
      <c r="H5" s="16" t="s">
        <v>7</v>
      </c>
      <c r="I5" s="17">
        <v>3</v>
      </c>
      <c r="J5" s="16" t="s">
        <v>4</v>
      </c>
      <c r="K5" s="18"/>
      <c r="L5" s="19"/>
      <c r="M5" s="3"/>
      <c r="N5" s="5"/>
    </row>
    <row r="6" spans="1:15" ht="23.25" customHeight="1">
      <c r="A6" s="23" t="s">
        <v>8</v>
      </c>
      <c r="B6" s="24"/>
      <c r="C6" s="13" t="s">
        <v>9</v>
      </c>
      <c r="D6" s="14"/>
      <c r="E6" s="14"/>
      <c r="F6" s="14"/>
      <c r="G6" s="15"/>
      <c r="H6" s="16" t="s">
        <v>10</v>
      </c>
      <c r="I6" s="17">
        <v>17</v>
      </c>
      <c r="J6" s="16" t="s">
        <v>4</v>
      </c>
      <c r="K6" s="18"/>
      <c r="L6" s="19"/>
      <c r="M6" s="3"/>
      <c r="N6" s="5"/>
    </row>
    <row r="7" spans="1:15" ht="23.25" customHeight="1">
      <c r="A7" s="25"/>
      <c r="B7" s="26"/>
      <c r="C7" s="13" t="s">
        <v>11</v>
      </c>
      <c r="D7" s="14"/>
      <c r="E7" s="14"/>
      <c r="F7" s="14"/>
      <c r="G7" s="15"/>
      <c r="H7" s="27"/>
      <c r="I7" s="16"/>
      <c r="J7" s="16"/>
      <c r="K7" s="18"/>
      <c r="L7" s="19"/>
      <c r="M7" s="3"/>
      <c r="N7" s="5"/>
    </row>
    <row r="8" spans="1:15" ht="18" customHeight="1" thickBot="1">
      <c r="A8" s="28" t="s">
        <v>12</v>
      </c>
      <c r="B8" s="29"/>
      <c r="C8" s="30"/>
      <c r="D8" s="31"/>
      <c r="E8" s="32" t="s">
        <v>13</v>
      </c>
      <c r="F8" s="33" t="s">
        <v>14</v>
      </c>
      <c r="G8" s="34"/>
      <c r="H8" s="35"/>
      <c r="I8" s="36" t="s">
        <v>15</v>
      </c>
      <c r="J8" s="37"/>
      <c r="K8" s="18"/>
      <c r="L8" s="19"/>
      <c r="M8" s="3"/>
      <c r="N8" s="5"/>
    </row>
    <row r="9" spans="1:15" ht="23.25" customHeight="1">
      <c r="A9" s="38" t="s">
        <v>16</v>
      </c>
      <c r="B9" s="39" t="s">
        <v>17</v>
      </c>
      <c r="C9" s="39"/>
      <c r="D9" s="39"/>
      <c r="E9" s="40" t="s">
        <v>18</v>
      </c>
      <c r="F9" s="39" t="s">
        <v>19</v>
      </c>
      <c r="G9" s="41" t="s">
        <v>20</v>
      </c>
      <c r="H9" s="8"/>
      <c r="I9" s="42" t="s">
        <v>21</v>
      </c>
      <c r="J9" s="42"/>
      <c r="K9" s="43" t="s">
        <v>22</v>
      </c>
      <c r="L9" s="44" t="s">
        <v>23</v>
      </c>
      <c r="M9" s="3"/>
      <c r="N9" s="5"/>
    </row>
    <row r="10" spans="1:15" ht="18.75" customHeight="1">
      <c r="A10" s="45"/>
      <c r="B10" s="46"/>
      <c r="C10" s="46"/>
      <c r="D10" s="46"/>
      <c r="E10" s="47"/>
      <c r="F10" s="47"/>
      <c r="G10" s="48" t="s">
        <v>24</v>
      </c>
      <c r="H10" s="48" t="s">
        <v>25</v>
      </c>
      <c r="I10" s="48" t="s">
        <v>24</v>
      </c>
      <c r="J10" s="48" t="s">
        <v>25</v>
      </c>
      <c r="K10" s="48" t="s">
        <v>26</v>
      </c>
      <c r="L10" s="49"/>
      <c r="M10" s="3"/>
      <c r="N10" s="5"/>
    </row>
    <row r="11" spans="1:15">
      <c r="A11" s="16">
        <v>1</v>
      </c>
      <c r="B11" s="50" t="s">
        <v>27</v>
      </c>
      <c r="C11" s="51"/>
      <c r="D11" s="52"/>
      <c r="E11" s="53">
        <v>69</v>
      </c>
      <c r="F11" s="16" t="s">
        <v>28</v>
      </c>
      <c r="G11" s="54"/>
      <c r="H11" s="17"/>
      <c r="I11" s="55"/>
      <c r="J11" s="17"/>
      <c r="K11" s="17"/>
      <c r="L11" s="56"/>
      <c r="M11" s="3"/>
      <c r="N11" s="5"/>
    </row>
    <row r="12" spans="1:15">
      <c r="A12" s="16">
        <v>2</v>
      </c>
      <c r="B12" s="50" t="s">
        <v>29</v>
      </c>
      <c r="C12" s="51"/>
      <c r="D12" s="52"/>
      <c r="E12" s="53">
        <v>770</v>
      </c>
      <c r="F12" s="16" t="s">
        <v>30</v>
      </c>
      <c r="G12" s="54"/>
      <c r="H12" s="17"/>
      <c r="I12" s="55"/>
      <c r="J12" s="17"/>
      <c r="K12" s="17"/>
      <c r="L12" s="56"/>
      <c r="M12" s="3"/>
      <c r="N12" s="5"/>
      <c r="O12" s="1">
        <f>288*0.05</f>
        <v>14.4</v>
      </c>
    </row>
    <row r="13" spans="1:15">
      <c r="A13" s="16">
        <v>3</v>
      </c>
      <c r="B13" s="50" t="s">
        <v>31</v>
      </c>
      <c r="C13" s="51"/>
      <c r="D13" s="52"/>
      <c r="E13" s="53">
        <v>90</v>
      </c>
      <c r="F13" s="16" t="s">
        <v>28</v>
      </c>
      <c r="G13" s="54"/>
      <c r="H13" s="17"/>
      <c r="I13" s="55"/>
      <c r="J13" s="17"/>
      <c r="K13" s="17"/>
      <c r="L13" s="56"/>
      <c r="M13" s="3"/>
      <c r="N13" s="5"/>
    </row>
    <row r="14" spans="1:15">
      <c r="A14" s="16">
        <v>4</v>
      </c>
      <c r="B14" s="50" t="s">
        <v>32</v>
      </c>
      <c r="C14" s="51"/>
      <c r="D14" s="52"/>
      <c r="E14" s="53">
        <v>130</v>
      </c>
      <c r="F14" s="16" t="s">
        <v>28</v>
      </c>
      <c r="G14" s="54"/>
      <c r="H14" s="17"/>
      <c r="I14" s="55"/>
      <c r="J14" s="17"/>
      <c r="K14" s="17"/>
      <c r="L14" s="56"/>
      <c r="M14" s="3"/>
      <c r="N14" s="5"/>
      <c r="O14" s="1">
        <f>288*0.15</f>
        <v>43.199999999999996</v>
      </c>
    </row>
    <row r="15" spans="1:15">
      <c r="A15" s="16">
        <v>5</v>
      </c>
      <c r="B15" s="50" t="s">
        <v>33</v>
      </c>
      <c r="C15" s="51"/>
      <c r="D15" s="52"/>
      <c r="E15" s="53">
        <v>118</v>
      </c>
      <c r="F15" s="16" t="s">
        <v>28</v>
      </c>
      <c r="G15" s="54"/>
      <c r="H15" s="17"/>
      <c r="I15" s="55"/>
      <c r="J15" s="17"/>
      <c r="K15" s="17"/>
      <c r="L15" s="56"/>
      <c r="M15" s="3"/>
      <c r="N15" s="5"/>
    </row>
    <row r="16" spans="1:15" ht="23.25" customHeight="1">
      <c r="A16" s="16">
        <v>6</v>
      </c>
      <c r="B16" s="50" t="s">
        <v>34</v>
      </c>
      <c r="C16" s="51"/>
      <c r="D16" s="52"/>
      <c r="E16" s="53">
        <v>89</v>
      </c>
      <c r="F16" s="16" t="s">
        <v>35</v>
      </c>
      <c r="G16" s="54"/>
      <c r="H16" s="17"/>
      <c r="I16" s="55"/>
      <c r="J16" s="17"/>
      <c r="K16" s="17"/>
      <c r="L16" s="56"/>
      <c r="M16" s="3"/>
      <c r="N16" s="5"/>
    </row>
    <row r="17" spans="1:17" ht="23.25" customHeight="1">
      <c r="A17" s="16">
        <v>7</v>
      </c>
      <c r="B17" s="50" t="s">
        <v>36</v>
      </c>
      <c r="C17" s="51"/>
      <c r="D17" s="52"/>
      <c r="E17" s="53">
        <v>6128</v>
      </c>
      <c r="F17" s="16" t="s">
        <v>35</v>
      </c>
      <c r="G17" s="54"/>
      <c r="H17" s="17"/>
      <c r="I17" s="55"/>
      <c r="J17" s="17"/>
      <c r="K17" s="17"/>
      <c r="L17" s="56"/>
      <c r="M17" s="3"/>
      <c r="N17" s="5" t="s">
        <v>37</v>
      </c>
      <c r="P17" s="1">
        <v>15.8</v>
      </c>
      <c r="Q17" s="1" t="s">
        <v>38</v>
      </c>
    </row>
    <row r="18" spans="1:17">
      <c r="A18" s="16">
        <v>8</v>
      </c>
      <c r="B18" s="50" t="s">
        <v>39</v>
      </c>
      <c r="C18" s="51"/>
      <c r="D18" s="52"/>
      <c r="E18" s="53">
        <v>105</v>
      </c>
      <c r="F18" s="16" t="s">
        <v>35</v>
      </c>
      <c r="G18" s="54"/>
      <c r="H18" s="17"/>
      <c r="I18" s="55"/>
      <c r="J18" s="17"/>
      <c r="K18" s="17"/>
      <c r="L18" s="56"/>
      <c r="M18" s="3"/>
      <c r="N18" s="5"/>
    </row>
    <row r="19" spans="1:17">
      <c r="A19" s="16">
        <v>9</v>
      </c>
      <c r="B19" s="50" t="s">
        <v>40</v>
      </c>
      <c r="C19" s="51"/>
      <c r="D19" s="52"/>
      <c r="E19" s="57">
        <v>40</v>
      </c>
      <c r="F19" s="16" t="s">
        <v>35</v>
      </c>
      <c r="G19" s="54"/>
      <c r="H19" s="17"/>
      <c r="I19" s="55"/>
      <c r="J19" s="17"/>
      <c r="K19" s="17"/>
      <c r="L19" s="56"/>
      <c r="M19" s="3"/>
      <c r="N19" s="5"/>
    </row>
    <row r="20" spans="1:17">
      <c r="A20" s="16">
        <v>10</v>
      </c>
      <c r="B20" s="50" t="s">
        <v>41</v>
      </c>
      <c r="C20" s="51"/>
      <c r="D20" s="52"/>
      <c r="E20" s="57">
        <v>54</v>
      </c>
      <c r="F20" s="16" t="s">
        <v>42</v>
      </c>
      <c r="G20" s="54"/>
      <c r="H20" s="17"/>
      <c r="I20" s="55"/>
      <c r="J20" s="17"/>
      <c r="K20" s="17"/>
      <c r="L20" s="56"/>
      <c r="M20" s="3"/>
      <c r="N20" s="5"/>
    </row>
    <row r="21" spans="1:17">
      <c r="A21" s="16">
        <v>11</v>
      </c>
      <c r="B21" s="50" t="s">
        <v>43</v>
      </c>
      <c r="C21" s="51"/>
      <c r="D21" s="52"/>
      <c r="E21" s="57">
        <v>30</v>
      </c>
      <c r="F21" s="16" t="s">
        <v>42</v>
      </c>
      <c r="G21" s="54"/>
      <c r="H21" s="17"/>
      <c r="I21" s="55"/>
      <c r="J21" s="17"/>
      <c r="K21" s="17"/>
      <c r="L21" s="56"/>
      <c r="M21" s="3"/>
      <c r="N21" s="5"/>
    </row>
    <row r="22" spans="1:17">
      <c r="A22" s="16">
        <v>12</v>
      </c>
      <c r="B22" s="50" t="s">
        <v>44</v>
      </c>
      <c r="C22" s="51"/>
      <c r="D22" s="52"/>
      <c r="E22" s="53">
        <v>29</v>
      </c>
      <c r="F22" s="16" t="s">
        <v>42</v>
      </c>
      <c r="G22" s="54"/>
      <c r="H22" s="17"/>
      <c r="I22" s="55"/>
      <c r="J22" s="17"/>
      <c r="K22" s="17"/>
      <c r="L22" s="56"/>
      <c r="M22" s="3"/>
      <c r="N22" s="5"/>
    </row>
    <row r="23" spans="1:17">
      <c r="A23" s="16">
        <v>13</v>
      </c>
      <c r="B23" s="50" t="s">
        <v>45</v>
      </c>
      <c r="C23" s="51"/>
      <c r="D23" s="52"/>
      <c r="E23" s="57">
        <v>18</v>
      </c>
      <c r="F23" s="16" t="s">
        <v>46</v>
      </c>
      <c r="G23" s="54"/>
      <c r="H23" s="17"/>
      <c r="I23" s="55"/>
      <c r="J23" s="17"/>
      <c r="K23" s="17"/>
      <c r="L23" s="56"/>
      <c r="M23" s="3"/>
      <c r="N23" s="5"/>
    </row>
    <row r="24" spans="1:17">
      <c r="A24" s="16"/>
      <c r="B24" s="58"/>
      <c r="C24" s="59"/>
      <c r="D24" s="60"/>
      <c r="E24" s="57"/>
      <c r="F24" s="16"/>
      <c r="G24" s="54"/>
      <c r="H24" s="17"/>
      <c r="I24" s="55"/>
      <c r="J24" s="17"/>
      <c r="K24" s="17"/>
      <c r="L24" s="56"/>
      <c r="M24" s="3"/>
      <c r="N24" s="5"/>
    </row>
    <row r="25" spans="1:17">
      <c r="A25" s="16"/>
      <c r="B25" s="58"/>
      <c r="C25" s="59"/>
      <c r="D25" s="60"/>
      <c r="E25" s="57"/>
      <c r="F25" s="16"/>
      <c r="G25" s="54"/>
      <c r="H25" s="17"/>
      <c r="I25" s="55"/>
      <c r="J25" s="17"/>
      <c r="K25" s="17"/>
      <c r="L25" s="56"/>
      <c r="M25" s="3"/>
      <c r="N25" s="5"/>
    </row>
    <row r="26" spans="1:17">
      <c r="A26" s="16"/>
      <c r="B26" s="58"/>
      <c r="C26" s="59"/>
      <c r="D26" s="60"/>
      <c r="E26" s="57"/>
      <c r="F26" s="16"/>
      <c r="G26" s="54"/>
      <c r="H26" s="17"/>
      <c r="I26" s="55"/>
      <c r="J26" s="17"/>
      <c r="K26" s="17"/>
      <c r="L26" s="56"/>
      <c r="M26" s="3"/>
      <c r="N26" s="5"/>
    </row>
    <row r="27" spans="1:17">
      <c r="A27" s="47" t="s">
        <v>16</v>
      </c>
      <c r="B27" s="47" t="s">
        <v>17</v>
      </c>
      <c r="C27" s="47"/>
      <c r="D27" s="47"/>
      <c r="E27" s="47" t="s">
        <v>18</v>
      </c>
      <c r="F27" s="47" t="s">
        <v>19</v>
      </c>
      <c r="G27" s="61" t="s">
        <v>20</v>
      </c>
      <c r="H27" s="62"/>
      <c r="I27" s="63" t="s">
        <v>21</v>
      </c>
      <c r="J27" s="63"/>
      <c r="K27" s="48" t="s">
        <v>22</v>
      </c>
      <c r="L27" s="47" t="s">
        <v>23</v>
      </c>
      <c r="M27" s="3"/>
      <c r="N27" s="5"/>
    </row>
    <row r="28" spans="1:17">
      <c r="A28" s="47"/>
      <c r="B28" s="47"/>
      <c r="C28" s="47"/>
      <c r="D28" s="47"/>
      <c r="E28" s="47"/>
      <c r="F28" s="47"/>
      <c r="G28" s="48" t="s">
        <v>24</v>
      </c>
      <c r="H28" s="48" t="s">
        <v>25</v>
      </c>
      <c r="I28" s="48" t="s">
        <v>24</v>
      </c>
      <c r="J28" s="48" t="s">
        <v>25</v>
      </c>
      <c r="K28" s="48" t="s">
        <v>26</v>
      </c>
      <c r="L28" s="47"/>
      <c r="M28" s="3"/>
      <c r="N28" s="5"/>
    </row>
    <row r="29" spans="1:17">
      <c r="A29" s="16">
        <v>14</v>
      </c>
      <c r="B29" s="50" t="s">
        <v>47</v>
      </c>
      <c r="C29" s="51"/>
      <c r="D29" s="52"/>
      <c r="E29" s="53">
        <v>35</v>
      </c>
      <c r="F29" s="16" t="s">
        <v>48</v>
      </c>
      <c r="G29" s="54"/>
      <c r="H29" s="17"/>
      <c r="I29" s="55"/>
      <c r="J29" s="17"/>
      <c r="K29" s="17"/>
      <c r="L29" s="56"/>
      <c r="M29" s="3"/>
      <c r="N29" s="5"/>
    </row>
    <row r="30" spans="1:17">
      <c r="A30" s="16">
        <v>15</v>
      </c>
      <c r="B30" s="50" t="s">
        <v>49</v>
      </c>
      <c r="C30" s="51"/>
      <c r="D30" s="52"/>
      <c r="E30" s="53">
        <v>101</v>
      </c>
      <c r="F30" s="16" t="s">
        <v>50</v>
      </c>
      <c r="G30" s="54"/>
      <c r="H30" s="17"/>
      <c r="I30" s="55"/>
      <c r="J30" s="17"/>
      <c r="K30" s="17"/>
      <c r="L30" s="56"/>
      <c r="M30" s="3"/>
      <c r="N30" s="5"/>
    </row>
    <row r="31" spans="1:17" ht="18.75" customHeight="1">
      <c r="A31" s="16">
        <v>16</v>
      </c>
      <c r="B31" s="50" t="s">
        <v>51</v>
      </c>
      <c r="C31" s="51"/>
      <c r="D31" s="52"/>
      <c r="E31" s="53">
        <v>17</v>
      </c>
      <c r="F31" s="16" t="s">
        <v>4</v>
      </c>
      <c r="G31" s="54"/>
      <c r="H31" s="17"/>
      <c r="I31" s="55"/>
      <c r="J31" s="17"/>
      <c r="K31" s="17"/>
      <c r="L31" s="56"/>
      <c r="M31" s="3"/>
      <c r="N31" s="5"/>
    </row>
    <row r="32" spans="1:17">
      <c r="A32" s="64"/>
      <c r="B32" s="65"/>
      <c r="C32" s="65"/>
      <c r="D32" s="65"/>
      <c r="E32" s="66"/>
      <c r="F32" s="64"/>
      <c r="G32" s="67"/>
      <c r="H32" s="68"/>
      <c r="I32" s="69"/>
      <c r="J32" s="68"/>
      <c r="K32" s="68"/>
      <c r="L32" s="5"/>
      <c r="M32" s="3"/>
      <c r="N32" s="5"/>
    </row>
    <row r="33" spans="1:15">
      <c r="A33" s="64"/>
      <c r="B33" s="65"/>
      <c r="C33" s="65"/>
      <c r="D33" s="65"/>
      <c r="E33" s="66"/>
      <c r="F33" s="64"/>
      <c r="G33" s="67"/>
      <c r="H33" s="68"/>
      <c r="I33" s="69"/>
      <c r="J33" s="68"/>
      <c r="K33" s="68"/>
      <c r="L33" s="5"/>
      <c r="M33" s="3"/>
      <c r="N33" s="5"/>
    </row>
    <row r="34" spans="1:15">
      <c r="A34" s="64"/>
      <c r="B34" s="65"/>
      <c r="C34" s="65"/>
      <c r="D34" s="65"/>
      <c r="E34" s="66"/>
      <c r="F34" s="64"/>
      <c r="G34" s="67"/>
      <c r="H34" s="68"/>
      <c r="I34" s="69"/>
      <c r="J34" s="68"/>
      <c r="K34" s="17"/>
      <c r="L34" s="56"/>
      <c r="M34" s="3"/>
      <c r="N34" s="5"/>
    </row>
    <row r="35" spans="1:15">
      <c r="A35" s="64"/>
      <c r="B35" s="70" t="s">
        <v>52</v>
      </c>
      <c r="C35" s="70"/>
      <c r="D35" s="70"/>
      <c r="E35" s="66"/>
      <c r="F35" s="64"/>
      <c r="G35" s="71"/>
      <c r="H35" s="68"/>
      <c r="I35" s="72"/>
      <c r="J35" s="68"/>
      <c r="K35" s="73"/>
      <c r="L35" s="5"/>
      <c r="M35" s="3"/>
      <c r="N35" s="5"/>
      <c r="O35" s="1">
        <f>K38/E11</f>
        <v>0</v>
      </c>
    </row>
    <row r="36" spans="1:15">
      <c r="A36" s="64"/>
      <c r="B36" s="74" t="s">
        <v>53</v>
      </c>
      <c r="C36" s="74"/>
      <c r="D36" s="74"/>
      <c r="E36" s="64"/>
      <c r="F36" s="64"/>
      <c r="G36" s="71"/>
      <c r="H36" s="71"/>
      <c r="I36" s="71"/>
      <c r="J36" s="71"/>
      <c r="K36" s="75"/>
      <c r="L36" s="5"/>
      <c r="M36" s="3"/>
      <c r="N36" s="5"/>
    </row>
    <row r="37" spans="1:15">
      <c r="A37" s="64"/>
      <c r="B37" s="74" t="s">
        <v>54</v>
      </c>
      <c r="C37" s="74"/>
      <c r="D37" s="74"/>
      <c r="E37" s="64"/>
      <c r="F37" s="64"/>
      <c r="G37" s="71"/>
      <c r="H37" s="71"/>
      <c r="I37" s="71"/>
      <c r="J37" s="71"/>
      <c r="K37" s="75"/>
      <c r="L37" s="5"/>
      <c r="M37" s="3"/>
      <c r="N37" s="5"/>
    </row>
    <row r="38" spans="1:15">
      <c r="A38" s="64"/>
      <c r="B38" s="74" t="s">
        <v>55</v>
      </c>
      <c r="C38" s="74"/>
      <c r="D38" s="74"/>
      <c r="E38" s="64"/>
      <c r="F38" s="76"/>
      <c r="G38" s="71"/>
      <c r="H38" s="71"/>
      <c r="I38" s="71"/>
      <c r="J38" s="71"/>
      <c r="K38" s="77"/>
      <c r="L38" s="5"/>
      <c r="M38" s="3"/>
      <c r="N38" s="5"/>
    </row>
    <row r="39" spans="1:15">
      <c r="A39" s="64"/>
      <c r="B39" s="70"/>
      <c r="C39" s="70"/>
      <c r="D39" s="70"/>
      <c r="E39" s="64"/>
      <c r="F39" s="64"/>
      <c r="G39" s="71"/>
      <c r="H39" s="71"/>
      <c r="I39" s="71"/>
      <c r="J39" s="71"/>
      <c r="K39" s="71"/>
      <c r="L39" s="5"/>
      <c r="M39" s="3"/>
      <c r="N39" s="5"/>
    </row>
    <row r="40" spans="1:15">
      <c r="A40" s="64"/>
      <c r="B40" s="74"/>
      <c r="C40" s="74"/>
      <c r="D40" s="74"/>
      <c r="E40" s="64"/>
      <c r="F40" s="64"/>
      <c r="G40" s="71"/>
      <c r="H40" s="71"/>
      <c r="I40" s="71"/>
      <c r="J40" s="71"/>
      <c r="K40" s="71"/>
      <c r="L40" s="5"/>
      <c r="M40" s="3"/>
      <c r="N40" s="5"/>
    </row>
    <row r="41" spans="1:15">
      <c r="A41" s="64"/>
      <c r="B41" s="70"/>
      <c r="C41" s="70"/>
      <c r="D41" s="70"/>
      <c r="E41" s="64"/>
      <c r="F41" s="64"/>
      <c r="G41" s="71"/>
      <c r="H41" s="71"/>
      <c r="I41" s="71"/>
      <c r="J41" s="71"/>
      <c r="K41" s="71"/>
      <c r="L41" s="5"/>
      <c r="M41" s="3"/>
      <c r="N41" s="5"/>
    </row>
    <row r="42" spans="1:15" s="81" customFormat="1" ht="23.25" customHeight="1">
      <c r="A42" s="78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8"/>
      <c r="O42" s="80"/>
    </row>
    <row r="43" spans="1:15" s="81" customFormat="1" ht="29.25" customHeight="1">
      <c r="A43" s="79"/>
      <c r="B43" s="79"/>
      <c r="C43" s="79"/>
      <c r="D43" s="79"/>
      <c r="E43" s="79"/>
      <c r="F43" s="79"/>
      <c r="G43" s="82"/>
      <c r="H43" s="82"/>
      <c r="I43" s="79"/>
      <c r="J43" s="83"/>
      <c r="K43" s="83"/>
      <c r="L43" s="83"/>
      <c r="M43" s="83"/>
      <c r="N43" s="83"/>
      <c r="O43" s="80"/>
    </row>
    <row r="44" spans="1:15" s="81" customFormat="1">
      <c r="A44" s="84"/>
      <c r="B44" s="79"/>
      <c r="C44" s="79"/>
      <c r="D44" s="85"/>
      <c r="E44" s="79"/>
      <c r="F44" s="79"/>
      <c r="G44" s="82"/>
      <c r="H44" s="82"/>
      <c r="I44" s="79"/>
      <c r="J44" s="83"/>
      <c r="K44" s="83"/>
      <c r="L44" s="83"/>
      <c r="M44" s="83"/>
      <c r="N44" s="83"/>
      <c r="O44" s="80"/>
    </row>
    <row r="45" spans="1:15" s="81" customFormat="1">
      <c r="A45" s="86"/>
      <c r="B45" s="79"/>
      <c r="C45" s="79"/>
      <c r="D45" s="79"/>
      <c r="E45" s="79"/>
      <c r="F45" s="79"/>
      <c r="G45" s="82"/>
      <c r="H45" s="82"/>
      <c r="I45" s="79"/>
      <c r="J45" s="83"/>
      <c r="K45" s="83"/>
      <c r="L45" s="83"/>
      <c r="M45" s="83"/>
      <c r="N45" s="83"/>
    </row>
    <row r="46" spans="1:15">
      <c r="A46" s="87"/>
      <c r="B46" s="87"/>
      <c r="C46" s="5"/>
      <c r="F46" s="3"/>
      <c r="G46" s="3"/>
      <c r="H46" s="88"/>
      <c r="I46" s="88"/>
      <c r="J46" s="3"/>
      <c r="K46" s="3"/>
      <c r="L46" s="80"/>
      <c r="M46" s="3"/>
      <c r="N46" s="5"/>
    </row>
    <row r="47" spans="1:15">
      <c r="A47" s="87"/>
      <c r="B47" s="87"/>
      <c r="C47" s="5"/>
      <c r="F47" s="3"/>
      <c r="G47" s="3"/>
      <c r="H47" s="88"/>
      <c r="I47" s="88"/>
      <c r="J47" s="3"/>
      <c r="K47" s="3"/>
      <c r="L47" s="80"/>
      <c r="M47" s="3"/>
      <c r="N47" s="5"/>
    </row>
    <row r="48" spans="1:15">
      <c r="A48" s="87"/>
      <c r="B48" s="87"/>
      <c r="C48" s="5"/>
      <c r="F48" s="3"/>
      <c r="G48" s="3"/>
      <c r="H48" s="88"/>
      <c r="I48" s="88"/>
      <c r="J48" s="3"/>
      <c r="K48" s="3"/>
      <c r="L48" s="80"/>
      <c r="M48" s="3"/>
      <c r="N48" s="5"/>
    </row>
    <row r="49" spans="1:14">
      <c r="A49" s="87"/>
      <c r="B49" s="87"/>
      <c r="C49" s="5"/>
      <c r="F49" s="3"/>
      <c r="G49" s="3"/>
      <c r="H49" s="88"/>
      <c r="I49" s="88"/>
      <c r="J49" s="3"/>
      <c r="K49" s="3"/>
      <c r="L49" s="80"/>
      <c r="M49" s="3"/>
      <c r="N49" s="5"/>
    </row>
    <row r="50" spans="1:14">
      <c r="A50" s="87"/>
      <c r="B50" s="87"/>
      <c r="C50" s="5"/>
      <c r="F50" s="3"/>
      <c r="G50" s="3"/>
      <c r="H50" s="88"/>
      <c r="I50" s="88"/>
      <c r="J50" s="3"/>
      <c r="K50" s="3"/>
      <c r="L50" s="80"/>
      <c r="M50" s="3"/>
      <c r="N50" s="5"/>
    </row>
    <row r="51" spans="1:14">
      <c r="A51" s="87"/>
      <c r="B51" s="87"/>
      <c r="C51" s="5"/>
      <c r="F51" s="3"/>
      <c r="G51" s="3"/>
      <c r="H51" s="88"/>
      <c r="I51" s="88"/>
      <c r="J51" s="3"/>
      <c r="K51" s="3"/>
      <c r="L51" s="80"/>
      <c r="M51" s="3"/>
      <c r="N51" s="5"/>
    </row>
    <row r="52" spans="1:14">
      <c r="M52" s="5"/>
      <c r="N52" s="5"/>
    </row>
    <row r="53" spans="1:14">
      <c r="M53" s="5"/>
      <c r="N53" s="5"/>
    </row>
    <row r="54" spans="1:14">
      <c r="M54" s="5"/>
      <c r="N54" s="5"/>
    </row>
    <row r="55" spans="1:14">
      <c r="M55" s="5"/>
      <c r="N55" s="5"/>
    </row>
    <row r="56" spans="1:14">
      <c r="M56" s="5"/>
      <c r="N56" s="5"/>
    </row>
    <row r="57" spans="1:14">
      <c r="M57" s="5"/>
      <c r="N57" s="5"/>
    </row>
    <row r="58" spans="1:14">
      <c r="M58" s="5"/>
      <c r="N58" s="5"/>
    </row>
    <row r="59" spans="1:14">
      <c r="M59" s="5"/>
      <c r="N59" s="5"/>
    </row>
    <row r="60" spans="1:14">
      <c r="M60" s="5"/>
      <c r="N60" s="5"/>
    </row>
    <row r="61" spans="1:14">
      <c r="M61" s="5"/>
      <c r="N61" s="5"/>
    </row>
    <row r="62" spans="1:14">
      <c r="M62" s="5"/>
      <c r="N62" s="5"/>
    </row>
    <row r="63" spans="1:14">
      <c r="M63" s="5"/>
      <c r="N63" s="5"/>
    </row>
    <row r="64" spans="1:14">
      <c r="M64" s="5"/>
      <c r="N64" s="5"/>
    </row>
    <row r="65" spans="13:14">
      <c r="M65" s="5"/>
      <c r="N65" s="5"/>
    </row>
    <row r="66" spans="13:14">
      <c r="M66" s="5"/>
      <c r="N66" s="5"/>
    </row>
    <row r="67" spans="13:14">
      <c r="M67" s="5"/>
      <c r="N67" s="5"/>
    </row>
    <row r="68" spans="13:14">
      <c r="M68" s="5"/>
      <c r="N68" s="5"/>
    </row>
    <row r="69" spans="13:14">
      <c r="M69" s="5"/>
      <c r="N69" s="5"/>
    </row>
    <row r="70" spans="13:14">
      <c r="M70" s="5"/>
      <c r="N70" s="5"/>
    </row>
    <row r="71" spans="13:14">
      <c r="M71" s="5"/>
      <c r="N71" s="5"/>
    </row>
    <row r="72" spans="13:14">
      <c r="M72" s="5"/>
      <c r="N72" s="5"/>
    </row>
    <row r="73" spans="13:14">
      <c r="M73" s="5"/>
      <c r="N73" s="5"/>
    </row>
    <row r="74" spans="13:14">
      <c r="M74" s="5"/>
      <c r="N74" s="5"/>
    </row>
    <row r="75" spans="13:14">
      <c r="M75" s="5"/>
      <c r="N75" s="5"/>
    </row>
    <row r="76" spans="13:14">
      <c r="M76" s="5"/>
      <c r="N76" s="5"/>
    </row>
    <row r="77" spans="13:14">
      <c r="M77" s="5"/>
      <c r="N77" s="5"/>
    </row>
    <row r="78" spans="13:14">
      <c r="M78" s="5"/>
      <c r="N78" s="5"/>
    </row>
    <row r="79" spans="13:14">
      <c r="M79" s="5"/>
      <c r="N79" s="5"/>
    </row>
    <row r="80" spans="13:14">
      <c r="M80" s="5"/>
      <c r="N80" s="5"/>
    </row>
    <row r="81" spans="13:14">
      <c r="M81" s="5"/>
      <c r="N81" s="5"/>
    </row>
    <row r="82" spans="13:14">
      <c r="M82" s="5"/>
      <c r="N82" s="5"/>
    </row>
    <row r="83" spans="13:14">
      <c r="M83" s="5"/>
      <c r="N83" s="5"/>
    </row>
    <row r="84" spans="13:14">
      <c r="M84" s="5"/>
      <c r="N84" s="5"/>
    </row>
    <row r="85" spans="13:14">
      <c r="M85" s="5"/>
      <c r="N85" s="5"/>
    </row>
    <row r="86" spans="13:14">
      <c r="M86" s="5"/>
      <c r="N86" s="5"/>
    </row>
    <row r="87" spans="13:14">
      <c r="M87" s="3"/>
      <c r="N87" s="5"/>
    </row>
    <row r="88" spans="13:14">
      <c r="M88" s="3"/>
      <c r="N88" s="5"/>
    </row>
    <row r="89" spans="13:14">
      <c r="M89" s="3"/>
      <c r="N89" s="5"/>
    </row>
    <row r="90" spans="13:14">
      <c r="M90" s="3"/>
      <c r="N90" s="5"/>
    </row>
    <row r="91" spans="13:14">
      <c r="M91" s="3"/>
      <c r="N91" s="5"/>
    </row>
    <row r="92" spans="13:14">
      <c r="M92" s="3"/>
      <c r="N92" s="5"/>
    </row>
    <row r="93" spans="13:14">
      <c r="M93" s="3"/>
      <c r="N93" s="5"/>
    </row>
    <row r="94" spans="13:14">
      <c r="M94" s="3"/>
      <c r="N94" s="5"/>
    </row>
    <row r="95" spans="13:14">
      <c r="M95" s="3"/>
      <c r="N95" s="5"/>
    </row>
    <row r="96" spans="13:14">
      <c r="M96" s="3"/>
      <c r="N96" s="5"/>
    </row>
    <row r="97" spans="13:14">
      <c r="M97" s="3"/>
      <c r="N97" s="5"/>
    </row>
    <row r="98" spans="13:14">
      <c r="M98" s="3"/>
      <c r="N98" s="5"/>
    </row>
    <row r="99" spans="13:14">
      <c r="M99" s="3"/>
      <c r="N99" s="5"/>
    </row>
    <row r="100" spans="13:14">
      <c r="M100" s="3"/>
      <c r="N100" s="5"/>
    </row>
    <row r="101" spans="13:14">
      <c r="M101" s="3"/>
      <c r="N101" s="5"/>
    </row>
    <row r="102" spans="13:14">
      <c r="M102" s="3"/>
      <c r="N102" s="5"/>
    </row>
    <row r="103" spans="13:14">
      <c r="M103" s="3"/>
      <c r="N103" s="5"/>
    </row>
    <row r="104" spans="13:14">
      <c r="M104" s="3"/>
      <c r="N104" s="5"/>
    </row>
    <row r="105" spans="13:14">
      <c r="M105" s="88"/>
      <c r="N105" s="5"/>
    </row>
    <row r="106" spans="13:14">
      <c r="M106" s="88"/>
      <c r="N106" s="5"/>
    </row>
    <row r="107" spans="13:14">
      <c r="M107" s="3"/>
      <c r="N107" s="5"/>
    </row>
    <row r="108" spans="13:14">
      <c r="M108" s="3"/>
      <c r="N108" s="5"/>
    </row>
    <row r="109" spans="13:14">
      <c r="M109" s="3"/>
      <c r="N109" s="5"/>
    </row>
    <row r="110" spans="13:14">
      <c r="M110" s="3"/>
      <c r="N110" s="5"/>
    </row>
    <row r="111" spans="13:14">
      <c r="M111" s="5"/>
      <c r="N111" s="5"/>
    </row>
    <row r="112" spans="13:14">
      <c r="N112" s="5"/>
    </row>
    <row r="113" spans="14:14">
      <c r="N113" s="5"/>
    </row>
  </sheetData>
  <mergeCells count="51">
    <mergeCell ref="B39:D39"/>
    <mergeCell ref="B40:D40"/>
    <mergeCell ref="B41:D41"/>
    <mergeCell ref="J43:N43"/>
    <mergeCell ref="J44:N44"/>
    <mergeCell ref="J45:N45"/>
    <mergeCell ref="B30:D30"/>
    <mergeCell ref="B31:D31"/>
    <mergeCell ref="B35:D35"/>
    <mergeCell ref="B36:D36"/>
    <mergeCell ref="B37:D37"/>
    <mergeCell ref="B38:D38"/>
    <mergeCell ref="E27:E28"/>
    <mergeCell ref="F27:F28"/>
    <mergeCell ref="G27:H27"/>
    <mergeCell ref="I27:J27"/>
    <mergeCell ref="L27:L28"/>
    <mergeCell ref="B29:D29"/>
    <mergeCell ref="B20:D20"/>
    <mergeCell ref="B21:D21"/>
    <mergeCell ref="B22:D22"/>
    <mergeCell ref="B23:D23"/>
    <mergeCell ref="A27:A28"/>
    <mergeCell ref="B27:D28"/>
    <mergeCell ref="B14:D14"/>
    <mergeCell ref="B15:D15"/>
    <mergeCell ref="B16:D16"/>
    <mergeCell ref="B17:D17"/>
    <mergeCell ref="B18:D18"/>
    <mergeCell ref="B19:D19"/>
    <mergeCell ref="G9:H9"/>
    <mergeCell ref="I9:J9"/>
    <mergeCell ref="L9:L10"/>
    <mergeCell ref="B11:D11"/>
    <mergeCell ref="B12:D12"/>
    <mergeCell ref="B13:D13"/>
    <mergeCell ref="A6:B7"/>
    <mergeCell ref="C6:F6"/>
    <mergeCell ref="C7:F7"/>
    <mergeCell ref="A8:B8"/>
    <mergeCell ref="C8:D8"/>
    <mergeCell ref="A9:A10"/>
    <mergeCell ref="B9:D10"/>
    <mergeCell ref="E9:E10"/>
    <mergeCell ref="F9:F10"/>
    <mergeCell ref="K2:L2"/>
    <mergeCell ref="A3:J3"/>
    <mergeCell ref="A4:B4"/>
    <mergeCell ref="C4:F4"/>
    <mergeCell ref="A5:B5"/>
    <mergeCell ref="C5:F5"/>
  </mergeCells>
  <pageMargins left="0.70866141732283472" right="0.31496062992125984" top="0.74803149606299213" bottom="0" header="0.70866141732283472" footer="0"/>
  <pageSetup paperSize="9" orientation="landscape" horizontalDpi="4294967293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view="pageBreakPreview" zoomScaleNormal="100" zoomScaleSheetLayoutView="100" workbookViewId="0">
      <selection activeCell="C4" sqref="C4"/>
    </sheetView>
  </sheetViews>
  <sheetFormatPr defaultRowHeight="21.75"/>
  <cols>
    <col min="1" max="2" width="9.140625" style="1"/>
    <col min="3" max="3" width="6.5703125" style="1" customWidth="1"/>
    <col min="4" max="4" width="11.140625" style="1" customWidth="1"/>
    <col min="5" max="5" width="10" style="1" customWidth="1"/>
    <col min="6" max="6" width="9.140625" style="1" customWidth="1"/>
    <col min="7" max="7" width="9.140625" style="1"/>
    <col min="8" max="8" width="10.7109375" style="1" customWidth="1"/>
    <col min="9" max="9" width="12.28515625" style="1" customWidth="1"/>
    <col min="10" max="10" width="11.7109375" style="1" customWidth="1"/>
    <col min="11" max="11" width="9.140625" style="1"/>
    <col min="12" max="12" width="8.85546875" style="1" customWidth="1"/>
    <col min="13" max="16384" width="9.140625" style="1"/>
  </cols>
  <sheetData>
    <row r="1" spans="1:12" ht="19.5" customHeight="1" thickBot="1">
      <c r="A1" s="2"/>
      <c r="B1" s="95"/>
      <c r="C1" s="95"/>
      <c r="D1" s="95"/>
      <c r="E1" s="3"/>
      <c r="F1" s="3"/>
      <c r="G1" s="3"/>
      <c r="H1" s="3"/>
      <c r="I1" s="3"/>
      <c r="J1" s="3"/>
      <c r="K1" s="3"/>
      <c r="L1" s="96"/>
    </row>
    <row r="2" spans="1:12">
      <c r="A2" s="6" t="s">
        <v>0</v>
      </c>
      <c r="B2" s="7"/>
      <c r="C2" s="7"/>
      <c r="D2" s="7"/>
      <c r="E2" s="7"/>
      <c r="F2" s="7"/>
      <c r="G2" s="7"/>
      <c r="H2" s="7"/>
      <c r="I2" s="7"/>
      <c r="J2" s="8"/>
      <c r="K2" s="97"/>
      <c r="L2" s="98"/>
    </row>
    <row r="3" spans="1:12">
      <c r="A3" s="11" t="s">
        <v>1</v>
      </c>
      <c r="B3" s="12"/>
      <c r="C3" s="13" t="s">
        <v>2</v>
      </c>
      <c r="D3" s="14"/>
      <c r="E3" s="14"/>
      <c r="F3" s="14"/>
      <c r="G3" s="15"/>
      <c r="H3" s="16" t="s">
        <v>3</v>
      </c>
      <c r="I3" s="17">
        <f>[1]ปร.4!I4</f>
        <v>1.5</v>
      </c>
      <c r="J3" s="16" t="s">
        <v>4</v>
      </c>
      <c r="K3" s="99"/>
      <c r="L3" s="100"/>
    </row>
    <row r="4" spans="1:12">
      <c r="A4" s="101" t="s">
        <v>5</v>
      </c>
      <c r="B4" s="92"/>
      <c r="C4" s="166" t="str">
        <f>[1]ปร.4!C5</f>
        <v>โครงการก่อสร้างฝายน้ำล้น มข 2527 ลำห้วยส้มป๋อย</v>
      </c>
      <c r="D4" s="167"/>
      <c r="E4" s="167"/>
      <c r="F4" s="167"/>
      <c r="G4" s="168"/>
      <c r="H4" s="16" t="s">
        <v>7</v>
      </c>
      <c r="I4" s="17">
        <f>[1]ปร.4!I5</f>
        <v>3</v>
      </c>
      <c r="J4" s="16" t="s">
        <v>4</v>
      </c>
      <c r="K4" s="99"/>
      <c r="L4" s="100"/>
    </row>
    <row r="5" spans="1:12" ht="21" customHeight="1">
      <c r="A5" s="23" t="s">
        <v>56</v>
      </c>
      <c r="B5" s="24"/>
      <c r="C5" s="13" t="str">
        <f>[1]ปร.4!C6</f>
        <v>บ้านหนองแวงคำ หมู่ที่ 6   ตำบลเก่ากลอย</v>
      </c>
      <c r="D5" s="14"/>
      <c r="E5" s="14"/>
      <c r="F5" s="14"/>
      <c r="G5" s="15"/>
      <c r="H5" s="16" t="s">
        <v>10</v>
      </c>
      <c r="I5" s="17">
        <v>17</v>
      </c>
      <c r="J5" s="16" t="s">
        <v>4</v>
      </c>
      <c r="K5" s="99"/>
      <c r="L5" s="100"/>
    </row>
    <row r="6" spans="1:12" ht="21" customHeight="1">
      <c r="A6" s="25"/>
      <c r="B6" s="26"/>
      <c r="C6" s="13" t="s">
        <v>11</v>
      </c>
      <c r="D6" s="14"/>
      <c r="E6" s="14"/>
      <c r="F6" s="14"/>
      <c r="G6" s="15"/>
      <c r="H6" s="27"/>
      <c r="I6" s="17"/>
      <c r="J6" s="16"/>
      <c r="K6" s="99"/>
      <c r="L6" s="100"/>
    </row>
    <row r="7" spans="1:12" ht="14.25" customHeight="1">
      <c r="A7" s="102"/>
      <c r="B7" s="103"/>
      <c r="C7" s="104"/>
      <c r="D7" s="105"/>
      <c r="E7" s="105"/>
      <c r="F7" s="105"/>
      <c r="H7" s="106"/>
      <c r="I7" s="107"/>
      <c r="J7" s="108"/>
      <c r="K7" s="99"/>
      <c r="L7" s="100"/>
    </row>
    <row r="8" spans="1:12" ht="20.25" customHeight="1" thickBot="1">
      <c r="A8" s="90" t="s">
        <v>12</v>
      </c>
      <c r="B8" s="92"/>
      <c r="C8" s="109"/>
      <c r="D8" s="110"/>
      <c r="E8" s="48" t="s">
        <v>13</v>
      </c>
      <c r="F8" s="111"/>
      <c r="G8" s="111"/>
      <c r="H8" s="111"/>
      <c r="I8" s="112" t="s">
        <v>15</v>
      </c>
      <c r="J8" s="113"/>
      <c r="K8" s="114"/>
      <c r="L8" s="115"/>
    </row>
    <row r="9" spans="1:12" ht="15" customHeight="1">
      <c r="A9" s="116" t="s">
        <v>16</v>
      </c>
      <c r="B9" s="117" t="s">
        <v>17</v>
      </c>
      <c r="C9" s="93"/>
      <c r="D9" s="118"/>
      <c r="E9" s="119" t="s">
        <v>19</v>
      </c>
      <c r="F9" s="119" t="s">
        <v>18</v>
      </c>
      <c r="G9" s="117" t="s">
        <v>57</v>
      </c>
      <c r="H9" s="118"/>
      <c r="I9" s="117" t="s">
        <v>23</v>
      </c>
      <c r="J9" s="93"/>
      <c r="K9" s="120"/>
      <c r="L9" s="121"/>
    </row>
    <row r="10" spans="1:12" ht="4.5" customHeight="1">
      <c r="A10" s="122"/>
      <c r="B10" s="123"/>
      <c r="C10" s="124"/>
      <c r="D10" s="125"/>
      <c r="E10" s="40"/>
      <c r="F10" s="40"/>
      <c r="G10" s="123"/>
      <c r="H10" s="125"/>
      <c r="I10" s="123"/>
      <c r="J10" s="124"/>
      <c r="K10" s="124"/>
      <c r="L10" s="126"/>
    </row>
    <row r="11" spans="1:12">
      <c r="A11" s="89">
        <v>1</v>
      </c>
      <c r="B11" s="50" t="s">
        <v>58</v>
      </c>
      <c r="C11" s="51"/>
      <c r="D11" s="52"/>
      <c r="E11" s="16">
        <v>1</v>
      </c>
      <c r="F11" s="16" t="s">
        <v>59</v>
      </c>
      <c r="G11" s="127"/>
      <c r="H11" s="128"/>
      <c r="I11" s="129" t="s">
        <v>60</v>
      </c>
      <c r="J11" s="130"/>
      <c r="K11" s="130"/>
      <c r="L11" s="131"/>
    </row>
    <row r="12" spans="1:12">
      <c r="A12" s="132"/>
      <c r="B12" s="133" t="s">
        <v>61</v>
      </c>
      <c r="C12" s="134"/>
      <c r="D12" s="135" t="s">
        <v>62</v>
      </c>
      <c r="E12" s="16"/>
      <c r="F12" s="136"/>
      <c r="G12" s="127"/>
      <c r="H12" s="128"/>
      <c r="I12" s="137" t="s">
        <v>63</v>
      </c>
      <c r="J12" s="94"/>
      <c r="K12" s="94"/>
      <c r="L12" s="138"/>
    </row>
    <row r="13" spans="1:12">
      <c r="A13" s="132"/>
      <c r="B13" s="90" t="s">
        <v>54</v>
      </c>
      <c r="C13" s="91"/>
      <c r="D13" s="91"/>
      <c r="E13" s="91"/>
      <c r="F13" s="92"/>
      <c r="G13" s="127"/>
      <c r="H13" s="128"/>
      <c r="I13" s="137" t="s">
        <v>64</v>
      </c>
      <c r="J13" s="94"/>
      <c r="K13" s="94"/>
      <c r="L13" s="138"/>
    </row>
    <row r="14" spans="1:12">
      <c r="A14" s="89">
        <v>2</v>
      </c>
      <c r="B14" s="50" t="s">
        <v>65</v>
      </c>
      <c r="C14" s="51"/>
      <c r="D14" s="52"/>
      <c r="E14" s="139">
        <v>1</v>
      </c>
      <c r="F14" s="16" t="s">
        <v>66</v>
      </c>
      <c r="G14" s="127"/>
      <c r="H14" s="128"/>
      <c r="I14" s="137" t="s">
        <v>67</v>
      </c>
      <c r="J14" s="94"/>
      <c r="K14" s="94"/>
      <c r="L14" s="138"/>
    </row>
    <row r="15" spans="1:12">
      <c r="A15" s="132"/>
      <c r="B15" s="50" t="s">
        <v>68</v>
      </c>
      <c r="C15" s="51"/>
      <c r="D15" s="51"/>
      <c r="E15" s="51"/>
      <c r="F15" s="52"/>
      <c r="G15" s="127"/>
      <c r="H15" s="128"/>
      <c r="I15" s="18"/>
      <c r="J15" s="87"/>
      <c r="K15" s="87"/>
      <c r="L15" s="19"/>
    </row>
    <row r="16" spans="1:12">
      <c r="A16" s="132"/>
      <c r="B16" s="50" t="s">
        <v>69</v>
      </c>
      <c r="C16" s="51"/>
      <c r="D16" s="51"/>
      <c r="E16" s="51"/>
      <c r="F16" s="52"/>
      <c r="G16" s="140"/>
      <c r="H16" s="141"/>
      <c r="I16" s="18"/>
      <c r="J16" s="87"/>
      <c r="K16" s="87"/>
      <c r="L16" s="19"/>
    </row>
    <row r="17" spans="1:26">
      <c r="A17" s="142" t="s">
        <v>70</v>
      </c>
      <c r="B17" s="143"/>
      <c r="C17" s="144"/>
      <c r="D17" s="145" t="str">
        <f>BAHTTEXT(G16)</f>
        <v>ศูนย์บาทถ้วน</v>
      </c>
      <c r="E17" s="146"/>
      <c r="F17" s="146"/>
      <c r="G17" s="146"/>
      <c r="H17" s="147"/>
      <c r="I17" s="87"/>
      <c r="J17" s="87"/>
      <c r="K17" s="87"/>
      <c r="L17" s="19"/>
    </row>
    <row r="18" spans="1:26" ht="22.5" thickBot="1">
      <c r="A18" s="148" t="s">
        <v>71</v>
      </c>
      <c r="B18" s="149"/>
      <c r="C18" s="150"/>
      <c r="D18" s="151"/>
      <c r="E18" s="152" t="s">
        <v>72</v>
      </c>
      <c r="F18" s="153"/>
      <c r="G18" s="153"/>
      <c r="H18" s="154"/>
      <c r="I18" s="33"/>
      <c r="J18" s="95"/>
      <c r="K18" s="95"/>
      <c r="L18" s="155"/>
    </row>
    <row r="19" spans="1:26">
      <c r="A19" s="65"/>
      <c r="B19" s="87"/>
      <c r="C19" s="87"/>
      <c r="D19" s="87"/>
      <c r="E19" s="87"/>
      <c r="F19" s="65"/>
    </row>
    <row r="20" spans="1:26" s="82" customFormat="1" ht="18.75">
      <c r="A20" s="78"/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7"/>
      <c r="O20" s="78"/>
    </row>
    <row r="21" spans="1:26" s="82" customFormat="1" ht="18.75">
      <c r="A21" s="158"/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78"/>
      <c r="O21" s="159"/>
    </row>
    <row r="22" spans="1:26" s="82" customFormat="1" ht="18.75">
      <c r="A22" s="160"/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60"/>
      <c r="O22" s="160"/>
    </row>
    <row r="23" spans="1:26" s="82" customFormat="1" ht="34.5" customHeight="1">
      <c r="A23" s="160"/>
      <c r="B23" s="161"/>
      <c r="C23" s="161"/>
      <c r="D23" s="161"/>
      <c r="E23" s="161"/>
      <c r="F23" s="78"/>
      <c r="G23" s="78"/>
      <c r="H23" s="78"/>
      <c r="I23" s="78"/>
      <c r="J23" s="156"/>
      <c r="K23" s="156"/>
      <c r="L23" s="156"/>
      <c r="M23" s="156"/>
      <c r="N23" s="160"/>
      <c r="O23" s="160"/>
    </row>
    <row r="24" spans="1:26" s="82" customFormat="1" ht="18.75">
      <c r="A24" s="160"/>
      <c r="B24" s="156"/>
      <c r="C24" s="156"/>
      <c r="D24" s="156"/>
      <c r="E24" s="156"/>
      <c r="F24" s="157"/>
      <c r="G24" s="157"/>
      <c r="H24" s="157"/>
      <c r="I24" s="157"/>
      <c r="J24" s="162"/>
      <c r="K24" s="162"/>
      <c r="L24" s="162"/>
      <c r="M24" s="162"/>
      <c r="N24" s="160"/>
      <c r="O24" s="160"/>
    </row>
    <row r="25" spans="1:26" s="82" customFormat="1" ht="18.75">
      <c r="A25" s="160"/>
      <c r="B25" s="156"/>
      <c r="C25" s="156"/>
      <c r="D25" s="156"/>
      <c r="E25" s="156"/>
      <c r="F25" s="78"/>
      <c r="G25" s="78"/>
      <c r="H25" s="78"/>
      <c r="I25" s="78"/>
      <c r="J25" s="162"/>
      <c r="K25" s="162"/>
      <c r="L25" s="162"/>
      <c r="M25" s="162"/>
      <c r="N25" s="160"/>
      <c r="O25" s="160"/>
    </row>
    <row r="26" spans="1:26" s="79" customFormat="1" ht="18.75">
      <c r="A26" s="160"/>
      <c r="B26" s="156"/>
      <c r="C26" s="156"/>
      <c r="D26" s="156"/>
      <c r="E26" s="156"/>
      <c r="F26" s="78"/>
      <c r="G26" s="78"/>
      <c r="H26" s="78"/>
      <c r="I26" s="78"/>
      <c r="J26" s="162"/>
      <c r="K26" s="162"/>
      <c r="L26" s="162"/>
      <c r="M26" s="162"/>
      <c r="N26" s="160"/>
      <c r="O26" s="160"/>
      <c r="P26" s="82"/>
      <c r="R26" s="78"/>
      <c r="S26" s="78"/>
      <c r="T26" s="78"/>
      <c r="U26" s="78"/>
      <c r="V26" s="78"/>
      <c r="W26" s="78"/>
      <c r="X26" s="78"/>
      <c r="Y26" s="78"/>
      <c r="Z26" s="160"/>
    </row>
    <row r="27" spans="1:26" ht="16.5" customHeight="1">
      <c r="A27" s="88"/>
      <c r="B27" s="88"/>
      <c r="C27" s="88"/>
      <c r="D27" s="5"/>
      <c r="E27" s="5"/>
      <c r="H27" s="163"/>
      <c r="I27" s="163"/>
      <c r="J27" s="163"/>
      <c r="K27" s="163"/>
    </row>
    <row r="28" spans="1:26" ht="16.5" customHeight="1">
      <c r="A28" s="5"/>
      <c r="D28" s="5"/>
      <c r="E28" s="5"/>
    </row>
    <row r="29" spans="1:26" ht="16.5" customHeight="1">
      <c r="A29" s="5"/>
      <c r="B29" s="64"/>
      <c r="C29" s="64"/>
      <c r="D29" s="5"/>
      <c r="E29" s="5"/>
    </row>
    <row r="30" spans="1:26">
      <c r="B30" s="164"/>
    </row>
    <row r="31" spans="1:26" ht="17.25" customHeight="1">
      <c r="B31" s="3"/>
      <c r="C31" s="165"/>
    </row>
    <row r="32" spans="1:26" ht="18" customHeight="1">
      <c r="B32" s="87"/>
      <c r="C32" s="87"/>
    </row>
    <row r="33" spans="2:7">
      <c r="B33" s="64"/>
      <c r="C33" s="64"/>
    </row>
    <row r="36" spans="2:7">
      <c r="G36" s="65"/>
    </row>
  </sheetData>
  <mergeCells count="53">
    <mergeCell ref="B25:E25"/>
    <mergeCell ref="J25:M25"/>
    <mergeCell ref="B26:E26"/>
    <mergeCell ref="J26:M26"/>
    <mergeCell ref="H27:K27"/>
    <mergeCell ref="B22:E22"/>
    <mergeCell ref="F22:I22"/>
    <mergeCell ref="J22:M22"/>
    <mergeCell ref="J23:M23"/>
    <mergeCell ref="B24:E24"/>
    <mergeCell ref="J24:M24"/>
    <mergeCell ref="A18:C18"/>
    <mergeCell ref="E18:H18"/>
    <mergeCell ref="B20:E20"/>
    <mergeCell ref="F20:I20"/>
    <mergeCell ref="J20:M20"/>
    <mergeCell ref="B21:E21"/>
    <mergeCell ref="F21:I21"/>
    <mergeCell ref="J21:M21"/>
    <mergeCell ref="B15:F15"/>
    <mergeCell ref="G15:H15"/>
    <mergeCell ref="B16:F16"/>
    <mergeCell ref="G16:H16"/>
    <mergeCell ref="A17:C17"/>
    <mergeCell ref="D17:H17"/>
    <mergeCell ref="B13:F13"/>
    <mergeCell ref="G13:H13"/>
    <mergeCell ref="I13:L13"/>
    <mergeCell ref="B14:D14"/>
    <mergeCell ref="G14:H14"/>
    <mergeCell ref="I14:L14"/>
    <mergeCell ref="I9:L10"/>
    <mergeCell ref="B11:D11"/>
    <mergeCell ref="G11:H11"/>
    <mergeCell ref="I11:L11"/>
    <mergeCell ref="G12:H12"/>
    <mergeCell ref="I12:L12"/>
    <mergeCell ref="C8:D8"/>
    <mergeCell ref="F8:H8"/>
    <mergeCell ref="A9:A10"/>
    <mergeCell ref="B9:D10"/>
    <mergeCell ref="E9:E10"/>
    <mergeCell ref="F9:F10"/>
    <mergeCell ref="G9:H10"/>
    <mergeCell ref="A2:J2"/>
    <mergeCell ref="K2:L8"/>
    <mergeCell ref="A3:B3"/>
    <mergeCell ref="C3:F3"/>
    <mergeCell ref="A4:B4"/>
    <mergeCell ref="A5:B6"/>
    <mergeCell ref="C5:F5"/>
    <mergeCell ref="C6:F6"/>
    <mergeCell ref="A8:B8"/>
  </mergeCells>
  <pageMargins left="0.70866141732283472" right="0.70866141732283472" top="0.31496062992125984" bottom="0" header="0.31496062992125984" footer="0.31496062992125984"/>
  <pageSetup paperSize="9" orientation="landscape" horizontalDpi="4294967293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2</vt:i4>
      </vt:variant>
    </vt:vector>
  </HeadingPairs>
  <TitlesOfParts>
    <vt:vector size="4" baseType="lpstr">
      <vt:lpstr>ปร.4 ใบเสนอราคา</vt:lpstr>
      <vt:lpstr>ปร.5 ใบเสนอราคา</vt:lpstr>
      <vt:lpstr>'ปร.4 ใบเสนอราคา'!Print_Area</vt:lpstr>
      <vt:lpstr>'ปร.5 ใบเสนอราคา'!Print_Area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2025-01-03T02:44:44Z</dcterms:created>
  <dcterms:modified xsi:type="dcterms:W3CDTF">2025-01-03T02:47:21Z</dcterms:modified>
</cp:coreProperties>
</file>